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MAI\18072 FORAR\18072_FORAR_exports\"/>
    </mc:Choice>
  </mc:AlternateContent>
  <xr:revisionPtr revIDLastSave="0" documentId="13_ncr:1_{83BC02A6-C2E1-4C4D-9996-5F1581799289}" xr6:coauthVersionLast="40" xr6:coauthVersionMax="40" xr10:uidLastSave="{00000000-0000-0000-0000-000000000000}"/>
  <bookViews>
    <workbookView xWindow="0" yWindow="0" windowWidth="28800" windowHeight="12225" xr2:uid="{51897FFC-110E-45AE-B4B4-6082071746DD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<sst xmlns="http://schemas.openxmlformats.org/spreadsheetml/2006/main" count="1004" uniqueCount="351">
  <si>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</si>
  <si>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</si>
  <si>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</si>
  <si>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</si>
  <si>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</si>
  <si>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</si>
  <si>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</si>
  <si>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</si>
  <si>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</si>
  <si>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</si>
  <si>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</si>
  <si>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</si>
  <si>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</si>
  <si>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</si>
  <si>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</si>
  <si>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</si>
  <si>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</si>
  <si>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</si>
  <si>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</si>
  <si>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</si>
  <si>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</si>
  <si>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</si>
  <si>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</si>
  <si>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</si>
  <si>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</si>
  <si>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</si>
  <si>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</si>
  <si>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</si>
  <si>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</si>
  <si>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</si>
  <si>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</si>
  <si>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</si>
  <si>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</si>
  <si>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</si>
  <si>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</si>
  <si>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</si>
  <si>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</si>
  <si>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</si>
  <si>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</si>
  <si>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</si>
  <si>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</si>
  <si>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</si>
  <si>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</si>
  <si>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</si>
  <si>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</si>
  <si>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</si>
  <si>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</si>
  <si>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</si>
  <si>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</si>
  <si>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</si>
  <si>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</si>
  <si>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</si>
  <si>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</si>
  <si>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</si>
  <si>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</si>
  <si>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06063600</t>
  </si>
  <si>
    <t>FORON DE LA ROCHE</t>
  </si>
  <si>
    <t>FORON DE LA ROCHE A ARANTHON 2</t>
  </si>
  <si>
    <t>ARENTHON</t>
  </si>
  <si>
    <t>Réseau de contrôle opérationnel</t>
  </si>
  <si>
    <t>facultatif #</t>
  </si>
  <si>
    <t>CODE_OPERATION</t>
  </si>
  <si>
    <t>TYPO_NATIONALE</t>
  </si>
  <si>
    <t>22/05/2018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</si>
  <si>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</si>
  <si>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</si>
  <si>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</si>
  <si>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</si>
  <si>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</si>
  <si>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</si>
  <si>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</si>
  <si>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</si>
  <si>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</si>
  <si>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</si>
  <si>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</si>
  <si>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</si>
  <si>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</si>
  <si>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</si>
  <si>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</si>
  <si>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</si>
  <si>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</si>
  <si>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</si>
  <si>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</si>
  <si>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</si>
  <si>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</si>
  <si>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</si>
  <si>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</si>
  <si>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</si>
  <si>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</si>
  <si>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</si>
  <si>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</si>
  <si>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</si>
  <si>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</si>
  <si>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</si>
  <si>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</si>
  <si>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</si>
  <si>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</si>
  <si>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</si>
  <si>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</si>
  <si>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</si>
  <si>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</si>
  <si>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</si>
  <si>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</si>
  <si>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</si>
  <si>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</si>
  <si>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</si>
  <si>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</si>
  <si>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</si>
  <si>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</si>
  <si>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</si>
  <si>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</si>
  <si>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</si>
  <si>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</si>
  <si>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</si>
  <si>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</si>
  <si>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</si>
  <si>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</si>
  <si>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</si>
  <si>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</si>
  <si>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</si>
  <si>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</si>
  <si>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</si>
  <si>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</si>
  <si>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</si>
  <si>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</si>
  <si>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</si>
  <si>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</si>
  <si>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</si>
  <si>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</si>
  <si>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</si>
  <si>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</si>
  <si>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</si>
  <si>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</si>
  <si>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</si>
  <si>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</si>
  <si>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</si>
  <si>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</si>
  <si>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</si>
  <si>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</si>
  <si>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</si>
  <si>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</si>
  <si>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</si>
  <si>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</si>
  <si>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</si>
  <si>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</si>
  <si>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</si>
  <si>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</si>
  <si>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</si>
  <si>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</si>
  <si>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</si>
  <si>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</si>
  <si>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</si>
  <si>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</si>
  <si>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</si>
  <si>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</si>
  <si>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</si>
  <si>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</si>
  <si>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</si>
  <si>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</si>
  <si>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</si>
  <si>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</si>
  <si>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</si>
  <si>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</si>
  <si>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</si>
  <si>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</si>
  <si>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</si>
  <si>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</si>
  <si>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</si>
  <si>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</si>
  <si>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</si>
  <si>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</si>
  <si>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</si>
  <si>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Hydropsychidae</t>
  </si>
  <si>
    <t>211</t>
  </si>
  <si>
    <t>Hydropsyche</t>
  </si>
  <si>
    <t>212</t>
  </si>
  <si>
    <t>Hydroptila</t>
  </si>
  <si>
    <t>200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</si>
  <si>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</si>
  <si>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</si>
  <si>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</si>
  <si>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</si>
  <si>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</si>
  <si>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</si>
  <si>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</si>
  <si>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</si>
  <si>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Baetis</t>
  </si>
  <si>
    <t>364</t>
  </si>
  <si>
    <t>Procloeon</t>
  </si>
  <si>
    <t>390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</si>
  <si>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</si>
  <si>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</si>
  <si>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</si>
  <si>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</si>
  <si>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</si>
  <si>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</si>
  <si>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</si>
  <si>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</si>
  <si>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</si>
  <si>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</si>
  <si>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Epeorus</t>
  </si>
  <si>
    <t>400</t>
  </si>
  <si>
    <t>Rhithrogena</t>
  </si>
  <si>
    <t>404</t>
  </si>
  <si>
    <t>Leptophlebiidae</t>
  </si>
  <si>
    <t>473</t>
  </si>
  <si>
    <t>Habrophlebia</t>
  </si>
  <si>
    <t>491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</si>
  <si>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</si>
  <si>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</si>
  <si>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</si>
  <si>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</si>
  <si>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</si>
  <si>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</si>
  <si>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</si>
  <si>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</si>
  <si>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Helodidae = Scirtidae</t>
  </si>
  <si>
    <t>634</t>
  </si>
  <si>
    <t>Hydrocyphon</t>
  </si>
  <si>
    <t>637</t>
  </si>
  <si>
    <t>Hydraena</t>
  </si>
  <si>
    <t>608</t>
  </si>
  <si>
    <t>Ochthebius</t>
  </si>
  <si>
    <t>609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</si>
  <si>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</si>
  <si>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</si>
  <si>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</si>
  <si>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</si>
  <si>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</si>
  <si>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</si>
  <si>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</si>
  <si>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</si>
  <si>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</si>
  <si>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</si>
  <si>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</si>
  <si>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</si>
  <si>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</si>
  <si>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</si>
  <si>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Simuliidae</t>
  </si>
  <si>
    <t>801</t>
  </si>
  <si>
    <t>Tabanidae</t>
  </si>
  <si>
    <t>837</t>
  </si>
  <si>
    <t>Tipulidae</t>
  </si>
  <si>
    <t>753</t>
  </si>
  <si>
    <t>Gammarus</t>
  </si>
  <si>
    <t>892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</si>
  <si>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</si>
  <si>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</si>
  <si>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</si>
  <si>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</si>
  <si>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</si>
  <si>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</si>
  <si>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</si>
  <si>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</si>
  <si>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</si>
  <si>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Pisidium</t>
  </si>
  <si>
    <t>1043</t>
  </si>
  <si>
    <t>Potamopyrgus</t>
  </si>
  <si>
    <t>978</t>
  </si>
  <si>
    <t>Radix</t>
  </si>
  <si>
    <t>1004</t>
  </si>
  <si>
    <t>OLIGOCHAETA</t>
  </si>
  <si>
    <t>933</t>
  </si>
  <si>
    <t>Tricladida</t>
  </si>
  <si>
    <t>1054</t>
  </si>
  <si>
    <t>Planariidae</t>
  </si>
  <si>
    <t>1061</t>
  </si>
  <si>
    <t>Prostoma</t>
  </si>
  <si>
    <t>3110</t>
  </si>
  <si>
    <t>NEMATHELMINTHA</t>
  </si>
  <si>
    <t>3111</t>
  </si>
  <si>
    <t>18690155900069</t>
  </si>
  <si>
    <t>AERMC</t>
  </si>
  <si>
    <t>FORAR_2018-05-22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</si>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</sst>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5AFD6627-8F2B-431A-BCBD-EE0D91AC31F3}"/>
    <cellStyle name="Normal_résultats" xfId="1" xr:uid="{7E5F6FCE-43A8-4EF9-9E19-44D64A218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0325-24EB-48F4-BFA5-9698281A28FB}">
  <sheetPr codeName="Feuil2">
    <tabColor theme="9" tint="0.39997558519241921"/>
  </sheetPr>
  <dimension ref="A1:IV90"/>
  <sheetViews>
    <sheetView tabSelected="1" view="pageBreakPreview" topLeftCell="H1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274</v>
      </c>
      <c r="B1" s="168"/>
      <c r="C1" s="169"/>
      <c r="D1" s="169"/>
      <c r="E1" s="169"/>
      <c r="F1" s="169"/>
      <c r="G1" s="169"/>
      <c r="H1" s="169"/>
      <c r="I1" s="170" t="s">
        <v>275</v>
      </c>
      <c r="J1" s="171" t="s">
        <v>274</v>
      </c>
      <c r="K1" s="172"/>
      <c r="L1" s="169"/>
      <c r="M1" s="169"/>
      <c r="N1" s="169"/>
      <c r="O1" s="169"/>
      <c r="P1" s="173"/>
      <c r="Q1" s="174"/>
      <c r="R1" s="170" t="s">
        <v>276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277</v>
      </c>
      <c r="D5" s="187" t="s">
        <v>21</v>
      </c>
      <c r="E5" s="186" t="s">
        <v>278</v>
      </c>
      <c r="F5" s="188" t="s">
        <v>279</v>
      </c>
      <c r="G5" s="186" t="s">
        <v>280</v>
      </c>
      <c r="H5" s="188" t="s">
        <v>281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6063600</v>
      </c>
      <c r="B6" s="196" t="s">
        <v>56</v>
      </c>
      <c r="C6" s="196" t="s">
        <v>57</v>
      </c>
      <c r="D6" s="197" t="s">
        <v>63</v>
      </c>
      <c r="E6" s="198">
        <v>959125.89765201812</v>
      </c>
      <c r="F6" s="198">
        <v>6559575.722757617</v>
      </c>
      <c r="G6" s="198">
        <v>959201.34101392911</v>
      </c>
      <c r="H6" s="199">
        <v>6559656.7358322879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283</v>
      </c>
      <c r="F10" s="226"/>
      <c r="G10" s="227"/>
      <c r="H10" s="184"/>
      <c r="I10" s="184"/>
      <c r="J10" s="221" t="s">
        <v>284</v>
      </c>
      <c r="K10" s="222" t="s">
        <v>285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286</v>
      </c>
      <c r="C12" s="232">
        <v>10.199999999999999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287</v>
      </c>
      <c r="C13" s="235">
        <v>114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288</v>
      </c>
      <c r="C14" s="235">
        <v>6.08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289</v>
      </c>
      <c r="C15" s="240">
        <f>C13*C14</f>
        <v>693.12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290</v>
      </c>
      <c r="C16" s="249">
        <f>+C15*0.05</f>
        <v>34.655999999999999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291</v>
      </c>
      <c r="K18" s="256" t="s">
        <v>83</v>
      </c>
      <c r="L18" s="257" t="s">
        <v>115</v>
      </c>
      <c r="M18" s="257" t="s">
        <v>284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30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128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94</v>
      </c>
      <c r="L22" s="253" t="s">
        <v>128</v>
      </c>
      <c r="M22" s="253" t="s">
        <v>145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292</v>
      </c>
      <c r="D23" s="218"/>
      <c r="E23" s="218"/>
      <c r="F23" s="266"/>
      <c r="J23" s="262" t="s">
        <v>66</v>
      </c>
      <c r="K23" s="253" t="s">
        <v>96</v>
      </c>
      <c r="L23" s="253" t="s">
        <v>128</v>
      </c>
      <c r="M23" s="253" t="s">
        <v>149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150</v>
      </c>
      <c r="K24" s="253" t="s">
        <v>96</v>
      </c>
      <c r="L24" s="253" t="s">
        <v>133</v>
      </c>
      <c r="M24" s="253" t="s">
        <v>149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293</v>
      </c>
      <c r="B25" s="268"/>
      <c r="C25" s="222" t="s">
        <v>73</v>
      </c>
      <c r="D25" s="222"/>
      <c r="E25" s="222"/>
      <c r="F25" s="269"/>
      <c r="J25" s="262" t="s">
        <v>151</v>
      </c>
      <c r="K25" s="253" t="s">
        <v>96</v>
      </c>
      <c r="L25" s="253" t="s">
        <v>123</v>
      </c>
      <c r="M25" s="253" t="s">
        <v>149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294</v>
      </c>
      <c r="D26" s="222"/>
      <c r="E26" s="222"/>
      <c r="F26" s="269"/>
      <c r="J26" s="262" t="s">
        <v>152</v>
      </c>
      <c r="K26" s="253" t="s">
        <v>96</v>
      </c>
      <c r="L26" s="253" t="s">
        <v>128</v>
      </c>
      <c r="M26" s="253" t="s">
        <v>149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278</v>
      </c>
      <c r="B27" s="268"/>
      <c r="C27" s="207" t="s">
        <v>295</v>
      </c>
      <c r="D27" s="207"/>
      <c r="E27" s="207"/>
      <c r="F27" s="269"/>
      <c r="J27" s="262" t="s">
        <v>153</v>
      </c>
      <c r="K27" s="253" t="s">
        <v>96</v>
      </c>
      <c r="L27" s="253" t="s">
        <v>133</v>
      </c>
      <c r="M27" s="253" t="s">
        <v>154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279</v>
      </c>
      <c r="B28" s="268"/>
      <c r="C28" s="207" t="s">
        <v>296</v>
      </c>
      <c r="D28" s="207"/>
      <c r="E28" s="207"/>
      <c r="F28" s="269"/>
      <c r="J28" s="262" t="s">
        <v>155</v>
      </c>
      <c r="K28" s="253" t="s">
        <v>96</v>
      </c>
      <c r="L28" s="253" t="s">
        <v>123</v>
      </c>
      <c r="M28" s="253" t="s">
        <v>154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280</v>
      </c>
      <c r="B29" s="268"/>
      <c r="C29" s="207" t="s">
        <v>297</v>
      </c>
      <c r="D29" s="207"/>
      <c r="E29" s="207"/>
      <c r="F29" s="269"/>
      <c r="J29" s="262" t="s">
        <v>156</v>
      </c>
      <c r="K29" s="253" t="s">
        <v>96</v>
      </c>
      <c r="L29" s="253" t="s">
        <v>128</v>
      </c>
      <c r="M29" s="253" t="s">
        <v>154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281</v>
      </c>
      <c r="B30" s="268"/>
      <c r="C30" s="207" t="s">
        <v>298</v>
      </c>
      <c r="D30" s="207"/>
      <c r="E30" s="207"/>
      <c r="F30" s="269"/>
      <c r="J30" s="270" t="s">
        <v>157</v>
      </c>
      <c r="K30" s="271" t="s">
        <v>96</v>
      </c>
      <c r="L30" s="271" t="s">
        <v>133</v>
      </c>
      <c r="M30" s="271" t="s">
        <v>154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286</v>
      </c>
      <c r="B31" s="268"/>
      <c r="C31" s="207" t="s">
        <v>299</v>
      </c>
      <c r="D31" s="207"/>
      <c r="E31" s="211"/>
      <c r="F31" s="269"/>
    </row>
    <row r="32" spans="1:19" ht="14.25" customHeight="1">
      <c r="A32" s="267" t="s">
        <v>287</v>
      </c>
      <c r="B32" s="268"/>
      <c r="C32" s="207" t="s">
        <v>300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288</v>
      </c>
      <c r="B33" s="274"/>
      <c r="C33" s="207" t="s">
        <v>301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289</v>
      </c>
      <c r="B34" s="274"/>
      <c r="C34" s="207" t="s">
        <v>302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290</v>
      </c>
      <c r="B35" s="274"/>
      <c r="C35" s="222" t="s">
        <v>303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304</v>
      </c>
      <c r="B36" s="274"/>
      <c r="C36" s="222" t="s">
        <v>305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306</v>
      </c>
      <c r="B37" s="284"/>
      <c r="C37" s="243" t="s">
        <v>307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274</v>
      </c>
      <c r="B41" s="172"/>
      <c r="C41" s="169"/>
      <c r="D41" s="169"/>
      <c r="E41" s="169"/>
      <c r="F41" s="169"/>
      <c r="G41" s="170" t="s">
        <v>308</v>
      </c>
      <c r="H41" s="171" t="s">
        <v>274</v>
      </c>
      <c r="I41" s="172"/>
      <c r="J41" s="169"/>
      <c r="K41" s="169"/>
      <c r="L41" s="169"/>
      <c r="M41" s="169"/>
      <c r="Q41" s="170" t="s">
        <v>309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311</v>
      </c>
      <c r="B47" s="299"/>
      <c r="C47" s="299"/>
      <c r="D47" s="299"/>
      <c r="E47" s="299"/>
      <c r="F47" s="299"/>
      <c r="G47" s="300"/>
      <c r="H47" s="301" t="s">
        <v>312</v>
      </c>
      <c r="I47" s="302" t="s">
        <v>313</v>
      </c>
      <c r="J47" s="303"/>
      <c r="K47" s="302" t="s">
        <v>314</v>
      </c>
      <c r="L47" s="303"/>
      <c r="M47" s="302" t="s">
        <v>315</v>
      </c>
      <c r="N47" s="303"/>
      <c r="O47" s="302" t="s">
        <v>316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317</v>
      </c>
      <c r="B49" s="311" t="s">
        <v>318</v>
      </c>
      <c r="C49" s="312" t="s">
        <v>84</v>
      </c>
      <c r="D49" s="313" t="s">
        <v>319</v>
      </c>
      <c r="E49" s="314" t="s">
        <v>320</v>
      </c>
      <c r="F49" s="314" t="s">
        <v>321</v>
      </c>
      <c r="G49" s="314" t="s">
        <v>322</v>
      </c>
      <c r="H49" s="315"/>
      <c r="I49" s="310" t="s">
        <v>323</v>
      </c>
      <c r="J49" s="310" t="s">
        <v>324</v>
      </c>
      <c r="K49" s="316" t="s">
        <v>323</v>
      </c>
      <c r="L49" s="317" t="s">
        <v>324</v>
      </c>
      <c r="M49" s="316" t="s">
        <v>323</v>
      </c>
      <c r="N49" s="317" t="s">
        <v>324</v>
      </c>
      <c r="O49" s="316" t="s">
        <v>323</v>
      </c>
      <c r="P49" s="317" t="s">
        <v>324</v>
      </c>
      <c r="Q49" s="318" t="s">
        <v>325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326</v>
      </c>
      <c r="B51" s="329" t="s">
        <v>326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1</v>
      </c>
      <c r="M51" s="334"/>
      <c r="N51" s="335"/>
      <c r="O51" s="334"/>
      <c r="P51" s="335"/>
      <c r="Q51" s="333">
        <v>1</v>
      </c>
    </row>
    <row r="52" spans="1:256">
      <c r="A52" s="336" t="s">
        <v>327</v>
      </c>
      <c r="B52" s="337" t="s">
        <v>328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329</v>
      </c>
      <c r="B53" s="337" t="s">
        <v>330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331</v>
      </c>
      <c r="B54" s="337" t="s">
        <v>332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1</v>
      </c>
      <c r="M54" s="342" t="s">
        <v>148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333</v>
      </c>
      <c r="B55" s="337" t="s">
        <v>334</v>
      </c>
      <c r="C55" s="344" t="s">
        <v>96</v>
      </c>
      <c r="D55" s="339">
        <v>7</v>
      </c>
      <c r="E55" s="339">
        <v>90</v>
      </c>
      <c r="F55" s="340" t="s">
        <v>97</v>
      </c>
      <c r="G55" s="341"/>
      <c r="H55" s="324"/>
      <c r="I55" s="341"/>
      <c r="J55" s="341"/>
      <c r="K55" s="342" t="s">
        <v>335</v>
      </c>
      <c r="L55" s="343">
        <v>2</v>
      </c>
      <c r="M55" s="342" t="s">
        <v>336</v>
      </c>
      <c r="N55" s="343">
        <v>3</v>
      </c>
      <c r="O55" s="342" t="s">
        <v>337</v>
      </c>
      <c r="P55" s="343">
        <v>1</v>
      </c>
      <c r="Q55" s="341">
        <v>8</v>
      </c>
    </row>
    <row r="56" spans="1:256" ht="33.75">
      <c r="A56" s="336" t="s">
        <v>338</v>
      </c>
      <c r="B56" s="337" t="s">
        <v>339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/>
      <c r="L56" s="343">
        <v>2</v>
      </c>
      <c r="M56" s="342" t="s">
        <v>147</v>
      </c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340</v>
      </c>
      <c r="B57" s="337" t="s">
        <v>341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>
        <v>1</v>
      </c>
      <c r="Q57" s="341">
        <v>0</v>
      </c>
    </row>
    <row r="58" spans="1:256" ht="22.5">
      <c r="A58" s="336" t="s">
        <v>342</v>
      </c>
      <c r="B58" s="337" t="s">
        <v>343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/>
      <c r="P58" s="343">
        <v>2</v>
      </c>
      <c r="Q58" s="341">
        <v>0</v>
      </c>
    </row>
    <row r="59" spans="1:256" ht="22.5">
      <c r="A59" s="336" t="s">
        <v>344</v>
      </c>
      <c r="B59" s="337" t="s">
        <v>345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346</v>
      </c>
      <c r="B60" s="337" t="s">
        <v>347</v>
      </c>
      <c r="C60" s="338" t="s">
        <v>107</v>
      </c>
      <c r="D60" s="339">
        <v>2</v>
      </c>
      <c r="E60" s="339">
        <v>2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348</v>
      </c>
      <c r="B61" s="337" t="s">
        <v>348</v>
      </c>
      <c r="C61" s="338" t="s">
        <v>109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/>
      <c r="K61" s="342"/>
      <c r="L61" s="343">
        <v>2</v>
      </c>
      <c r="M61" s="342"/>
      <c r="N61" s="343">
        <v>1</v>
      </c>
      <c r="O61" s="342"/>
      <c r="P61" s="343"/>
      <c r="Q61" s="341">
        <v>0</v>
      </c>
    </row>
    <row r="62" spans="1:256" ht="45.75" thickBot="1">
      <c r="A62" s="345" t="s">
        <v>349</v>
      </c>
      <c r="B62" s="346" t="s">
        <v>350</v>
      </c>
      <c r="C62" s="347" t="s">
        <v>111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>
        <v>2</v>
      </c>
      <c r="M62" s="351"/>
      <c r="N62" s="352">
        <v>1</v>
      </c>
      <c r="O62" s="351"/>
      <c r="P62" s="352"/>
      <c r="Q62" s="350">
        <v>0</v>
      </c>
    </row>
    <row r="63" spans="1:256" ht="27.75" customHeight="1" thickBot="1">
      <c r="H63" s="353" t="s">
        <v>325</v>
      </c>
      <c r="I63" s="354">
        <v>0</v>
      </c>
      <c r="J63" s="355"/>
      <c r="K63" s="354">
        <v>4</v>
      </c>
      <c r="L63" s="355"/>
      <c r="M63" s="354">
        <v>5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7DFD3DA-E42F-4242-823E-F068C856F056}">
      <formula1>0</formula1>
      <formula2>50</formula2>
    </dataValidation>
    <dataValidation type="date" allowBlank="1" showErrorMessage="1" errorTitle="Date du prélèvement (jj/mm/aaaa)" sqref="D6:H6" xr:uid="{209083B7-A67B-42D7-AE30-06CE37FC09B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7975-B2DE-4E16-BFAD-58DFEE1D89C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74018</v>
      </c>
      <c r="G23" s="32">
        <v>959225</v>
      </c>
      <c r="H23" s="32">
        <v>6559680</v>
      </c>
      <c r="I23" s="32">
        <v>439</v>
      </c>
      <c r="J23" s="32" t="s">
        <v>59</v>
      </c>
      <c r="K23" s="31">
        <v>959125.89765201812</v>
      </c>
      <c r="L23" s="31">
        <v>6559575.722757617</v>
      </c>
      <c r="M23" s="31">
        <v>959201.34101392911</v>
      </c>
      <c r="N23" s="31">
        <v>6559656.7358322879</v>
      </c>
      <c r="O23" s="32">
        <v>10.199999999999999</v>
      </c>
      <c r="P23" s="32">
        <v>114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272</v>
      </c>
      <c r="B26" s="39" t="s">
        <v>273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6.08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30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128</v>
      </c>
      <c r="F68" s="89" t="s">
        <v>145</v>
      </c>
      <c r="G68" s="92">
        <v>20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94</v>
      </c>
      <c r="E69" s="89" t="s">
        <v>128</v>
      </c>
      <c r="F69" s="89" t="s">
        <v>145</v>
      </c>
      <c r="G69" s="92">
        <v>20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128</v>
      </c>
      <c r="F70" s="89" t="s">
        <v>149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150</v>
      </c>
      <c r="D71" s="89" t="s">
        <v>96</v>
      </c>
      <c r="E71" s="89" t="s">
        <v>133</v>
      </c>
      <c r="F71" s="89" t="s">
        <v>149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151</v>
      </c>
      <c r="D72" s="89" t="s">
        <v>96</v>
      </c>
      <c r="E72" s="89" t="s">
        <v>123</v>
      </c>
      <c r="F72" s="89" t="s">
        <v>149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152</v>
      </c>
      <c r="D73" s="89" t="s">
        <v>96</v>
      </c>
      <c r="E73" s="89" t="s">
        <v>128</v>
      </c>
      <c r="F73" s="89" t="s">
        <v>149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153</v>
      </c>
      <c r="D74" s="89" t="s">
        <v>96</v>
      </c>
      <c r="E74" s="89" t="s">
        <v>133</v>
      </c>
      <c r="F74" s="89" t="s">
        <v>154</v>
      </c>
      <c r="G74" s="92">
        <v>25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155</v>
      </c>
      <c r="D75" s="89" t="s">
        <v>96</v>
      </c>
      <c r="E75" s="89" t="s">
        <v>123</v>
      </c>
      <c r="F75" s="89" t="s">
        <v>154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156</v>
      </c>
      <c r="D76" s="89" t="s">
        <v>96</v>
      </c>
      <c r="E76" s="89" t="s">
        <v>128</v>
      </c>
      <c r="F76" s="89" t="s">
        <v>154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157</v>
      </c>
      <c r="D77" s="89" t="s">
        <v>96</v>
      </c>
      <c r="E77" s="89" t="s">
        <v>133</v>
      </c>
      <c r="F77" s="89" t="s">
        <v>154</v>
      </c>
      <c r="G77" s="92">
        <v>15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158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159</v>
      </c>
      <c r="B82" s="59" t="s">
        <v>160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161</v>
      </c>
      <c r="B83" s="25" t="s">
        <v>162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163</v>
      </c>
      <c r="B84" s="70" t="s">
        <v>164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165</v>
      </c>
      <c r="E86" s="151" t="s">
        <v>166</v>
      </c>
      <c r="F86" s="152"/>
      <c r="G86" s="153"/>
      <c r="H86" s="136" t="s">
        <v>167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159</v>
      </c>
      <c r="D87" s="130" t="s">
        <v>161</v>
      </c>
      <c r="E87" s="129" t="s">
        <v>145</v>
      </c>
      <c r="F87" s="129" t="s">
        <v>149</v>
      </c>
      <c r="G87" s="129" t="s">
        <v>154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168</v>
      </c>
      <c r="D88" s="133" t="s">
        <v>169</v>
      </c>
      <c r="E88" s="92">
        <v>6</v>
      </c>
      <c r="F88" s="92">
        <v>8</v>
      </c>
      <c r="G88" s="92">
        <v>13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170</v>
      </c>
      <c r="D89" s="133" t="s">
        <v>171</v>
      </c>
      <c r="E89" s="92">
        <v>5</v>
      </c>
      <c r="F89" s="92">
        <v>2</v>
      </c>
      <c r="G89" s="92">
        <v>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172</v>
      </c>
      <c r="D90" s="133" t="s">
        <v>173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174</v>
      </c>
      <c r="D91" s="133" t="s">
        <v>175</v>
      </c>
      <c r="E91" s="92">
        <v>37</v>
      </c>
      <c r="F91" s="92">
        <v>84</v>
      </c>
      <c r="G91" s="92">
        <v>132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176</v>
      </c>
      <c r="D92" s="133" t="s">
        <v>177</v>
      </c>
      <c r="E92" s="92">
        <v>3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178</v>
      </c>
      <c r="D93" s="133" t="s">
        <v>179</v>
      </c>
      <c r="E93" s="92">
        <v>11</v>
      </c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180</v>
      </c>
      <c r="D94" s="133" t="s">
        <v>181</v>
      </c>
      <c r="E94" s="92">
        <v>2</v>
      </c>
      <c r="F94" s="92">
        <v>2</v>
      </c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182</v>
      </c>
      <c r="D95" s="133" t="s">
        <v>183</v>
      </c>
      <c r="E95" s="92"/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184</v>
      </c>
      <c r="D96" s="133" t="s">
        <v>185</v>
      </c>
      <c r="E96" s="92">
        <v>3</v>
      </c>
      <c r="F96" s="92">
        <v>9</v>
      </c>
      <c r="G96" s="92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186</v>
      </c>
      <c r="D97" s="133" t="s">
        <v>187</v>
      </c>
      <c r="E97" s="92">
        <v>110</v>
      </c>
      <c r="F97" s="92">
        <v>208</v>
      </c>
      <c r="G97" s="92">
        <v>254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188</v>
      </c>
      <c r="D98" s="133" t="s">
        <v>189</v>
      </c>
      <c r="E98" s="92"/>
      <c r="F98" s="92">
        <v>2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190</v>
      </c>
      <c r="D99" s="133" t="s">
        <v>191</v>
      </c>
      <c r="E99" s="92">
        <v>1</v>
      </c>
      <c r="F99" s="92">
        <v>1</v>
      </c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192</v>
      </c>
      <c r="D100" s="133" t="s">
        <v>193</v>
      </c>
      <c r="E100" s="92">
        <v>1620</v>
      </c>
      <c r="F100" s="92">
        <v>539</v>
      </c>
      <c r="G100" s="92">
        <v>890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194</v>
      </c>
      <c r="D101" s="133" t="s">
        <v>195</v>
      </c>
      <c r="E101" s="92">
        <v>2</v>
      </c>
      <c r="F101" s="92">
        <v>1</v>
      </c>
      <c r="G101" s="92">
        <v>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196</v>
      </c>
      <c r="D102" s="133" t="s">
        <v>197</v>
      </c>
      <c r="E102" s="92"/>
      <c r="F102" s="92">
        <v>1</v>
      </c>
      <c r="G102" s="92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198</v>
      </c>
      <c r="D103" s="133" t="s">
        <v>199</v>
      </c>
      <c r="E103" s="92"/>
      <c r="F103" s="92">
        <v>1</v>
      </c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200</v>
      </c>
      <c r="D104" s="133" t="s">
        <v>201</v>
      </c>
      <c r="E104" s="92">
        <v>4</v>
      </c>
      <c r="F104" s="92">
        <v>28</v>
      </c>
      <c r="G104" s="92">
        <v>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202</v>
      </c>
      <c r="D105" s="133" t="s">
        <v>203</v>
      </c>
      <c r="E105" s="92"/>
      <c r="F105" s="92">
        <v>1</v>
      </c>
      <c r="G105" s="92">
        <v>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204</v>
      </c>
      <c r="D106" s="133" t="s">
        <v>205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206</v>
      </c>
      <c r="D107" s="133" t="s">
        <v>207</v>
      </c>
      <c r="E107" s="92"/>
      <c r="F107" s="92">
        <v>1</v>
      </c>
      <c r="G107" s="92">
        <v>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208</v>
      </c>
      <c r="D108" s="133" t="s">
        <v>209</v>
      </c>
      <c r="E108" s="92">
        <v>40</v>
      </c>
      <c r="F108" s="92">
        <v>58</v>
      </c>
      <c r="G108" s="92">
        <v>20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210</v>
      </c>
      <c r="D109" s="133" t="s">
        <v>211</v>
      </c>
      <c r="E109" s="92">
        <v>36</v>
      </c>
      <c r="F109" s="92">
        <v>70</v>
      </c>
      <c r="G109" s="92">
        <v>53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212</v>
      </c>
      <c r="D110" s="133" t="s">
        <v>213</v>
      </c>
      <c r="E110" s="92">
        <v>4</v>
      </c>
      <c r="F110" s="92">
        <v>31</v>
      </c>
      <c r="G110" s="92">
        <v>17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214</v>
      </c>
      <c r="D111" s="133" t="s">
        <v>215</v>
      </c>
      <c r="E111" s="92">
        <v>44</v>
      </c>
      <c r="F111" s="92">
        <v>12</v>
      </c>
      <c r="G111" s="92">
        <v>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216</v>
      </c>
      <c r="D112" s="133" t="s">
        <v>217</v>
      </c>
      <c r="E112" s="92"/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218</v>
      </c>
      <c r="D113" s="133" t="s">
        <v>219</v>
      </c>
      <c r="E113" s="92"/>
      <c r="F113" s="92">
        <v>7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220</v>
      </c>
      <c r="D114" s="133" t="s">
        <v>221</v>
      </c>
      <c r="E114" s="92">
        <v>1</v>
      </c>
      <c r="F114" s="92">
        <v>1</v>
      </c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222</v>
      </c>
      <c r="D115" s="133" t="s">
        <v>223</v>
      </c>
      <c r="E115" s="92">
        <v>2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224</v>
      </c>
      <c r="D116" s="133" t="s">
        <v>225</v>
      </c>
      <c r="E116" s="92"/>
      <c r="F116" s="92">
        <v>1</v>
      </c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226</v>
      </c>
      <c r="D117" s="133" t="s">
        <v>227</v>
      </c>
      <c r="E117" s="92">
        <v>1</v>
      </c>
      <c r="F117" s="92">
        <v>8</v>
      </c>
      <c r="G117" s="92">
        <v>15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228</v>
      </c>
      <c r="D118" s="133" t="s">
        <v>229</v>
      </c>
      <c r="E118" s="92">
        <v>3530</v>
      </c>
      <c r="F118" s="92">
        <v>850</v>
      </c>
      <c r="G118" s="92">
        <v>1310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230</v>
      </c>
      <c r="D119" s="133" t="s">
        <v>231</v>
      </c>
      <c r="E119" s="92"/>
      <c r="F119" s="92"/>
      <c r="G119" s="92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232</v>
      </c>
      <c r="D120" s="133" t="s">
        <v>233</v>
      </c>
      <c r="E120" s="92">
        <v>4</v>
      </c>
      <c r="F120" s="92">
        <v>20</v>
      </c>
      <c r="G120" s="92">
        <v>7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234</v>
      </c>
      <c r="D121" s="133" t="s">
        <v>235</v>
      </c>
      <c r="E121" s="92">
        <v>5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236</v>
      </c>
      <c r="D122" s="133" t="s">
        <v>237</v>
      </c>
      <c r="E122" s="92"/>
      <c r="F122" s="92">
        <v>1</v>
      </c>
      <c r="G122" s="92">
        <v>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238</v>
      </c>
      <c r="D123" s="133" t="s">
        <v>239</v>
      </c>
      <c r="E123" s="92">
        <v>192</v>
      </c>
      <c r="F123" s="92">
        <v>220</v>
      </c>
      <c r="G123" s="92">
        <v>377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240</v>
      </c>
      <c r="D124" s="133" t="s">
        <v>241</v>
      </c>
      <c r="E124" s="92">
        <v>1</v>
      </c>
      <c r="F124" s="92"/>
      <c r="G124" s="92">
        <v>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242</v>
      </c>
      <c r="D125" s="133" t="s">
        <v>243</v>
      </c>
      <c r="E125" s="92"/>
      <c r="F125" s="92">
        <v>1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244</v>
      </c>
      <c r="D126" s="133" t="s">
        <v>245</v>
      </c>
      <c r="E126" s="92">
        <v>1460</v>
      </c>
      <c r="F126" s="92">
        <v>235</v>
      </c>
      <c r="G126" s="92">
        <v>452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246</v>
      </c>
      <c r="D127" s="133" t="s">
        <v>247</v>
      </c>
      <c r="E127" s="92"/>
      <c r="F127" s="92"/>
      <c r="G127" s="92" t="s">
        <v>248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249</v>
      </c>
      <c r="D128" s="133" t="s">
        <v>250</v>
      </c>
      <c r="E128" s="92" t="s">
        <v>248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251</v>
      </c>
      <c r="D129" s="133" t="s">
        <v>252</v>
      </c>
      <c r="E129" s="92" t="s">
        <v>248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253</v>
      </c>
      <c r="D130" s="133" t="s">
        <v>254</v>
      </c>
      <c r="E130" s="92" t="s">
        <v>248</v>
      </c>
      <c r="F130" s="92"/>
      <c r="G130" s="92" t="s">
        <v>248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255</v>
      </c>
      <c r="D131" s="133" t="s">
        <v>256</v>
      </c>
      <c r="E131" s="92">
        <v>2</v>
      </c>
      <c r="F131" s="92"/>
      <c r="G131" s="92">
        <v>2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257</v>
      </c>
      <c r="D132" s="133" t="s">
        <v>258</v>
      </c>
      <c r="E132" s="92">
        <v>2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259</v>
      </c>
      <c r="D133" s="133" t="s">
        <v>260</v>
      </c>
      <c r="E133" s="92">
        <v>1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261</v>
      </c>
      <c r="D134" s="133" t="s">
        <v>262</v>
      </c>
      <c r="E134" s="92">
        <v>190</v>
      </c>
      <c r="F134" s="92">
        <v>94</v>
      </c>
      <c r="G134" s="92">
        <v>110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263</v>
      </c>
      <c r="D135" s="133" t="s">
        <v>264</v>
      </c>
      <c r="E135" s="92"/>
      <c r="F135" s="92">
        <v>3</v>
      </c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265</v>
      </c>
      <c r="D136" s="133" t="s">
        <v>266</v>
      </c>
      <c r="E136" s="92"/>
      <c r="F136" s="92">
        <v>1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267</v>
      </c>
      <c r="D137" s="133" t="s">
        <v>268</v>
      </c>
      <c r="E137" s="92"/>
      <c r="F137" s="92" t="s">
        <v>248</v>
      </c>
      <c r="G137" s="92" t="s">
        <v>248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269</v>
      </c>
      <c r="D138" s="133" t="s">
        <v>270</v>
      </c>
      <c r="E138" s="92" t="s">
        <v>248</v>
      </c>
      <c r="F138" s="92" t="s">
        <v>248</v>
      </c>
      <c r="G138" s="92" t="s">
        <v>248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7337011-2B77-4805-BA9F-DBBA61D85D4F}">
      <formula1>$T$2:$T$3</formula1>
    </dataValidation>
    <dataValidation type="list" allowBlank="1" showErrorMessage="1" errorTitle="Bocal de regroupement" sqref="F78" xr:uid="{FA74E7A6-BE6E-47A0-8079-A66AA42140F1}">
      <formula1>#REF!</formula1>
    </dataValidation>
    <dataValidation type="list" allowBlank="1" showErrorMessage="1" errorTitle="Abondance végétation de 0 à 5" sqref="K78" xr:uid="{5A9AC0F8-3026-4359-9F18-77956C6EC69C}">
      <formula1>#REF!</formula1>
    </dataValidation>
    <dataValidation type="list" allowBlank="1" showErrorMessage="1" errorTitle="Intensité du comatage de 0 à 5" sqref="H78" xr:uid="{2253B3DA-3BC0-422B-8BD0-7FE2867D3271}">
      <formula1>#REF!</formula1>
    </dataValidation>
    <dataValidation type="list" allowBlank="1" showErrorMessage="1" errorTitle="Codage SANDRE svp" sqref="E78" xr:uid="{69F1569E-9DDB-46E2-B962-F272F70C36C6}">
      <formula1>#REF!</formula1>
    </dataValidation>
    <dataValidation type="list" allowBlank="1" showInputMessage="1" showErrorMessage="1" sqref="D78 IV67:IV78" xr:uid="{C7A798A4-C98C-4F4E-8514-C4B7D2C512DD}">
      <formula1>#REF!</formula1>
    </dataValidation>
    <dataValidation type="list" allowBlank="1" errorTitle="Codage SANDRE svp" sqref="E66:E77" xr:uid="{B9AEF412-E6B6-4A8E-AA1A-48A196BC4E4E}">
      <formula1>"N1, N3, N5 , N6"</formula1>
    </dataValidation>
    <dataValidation type="list" allowBlank="1" showInputMessage="1" sqref="D67:D77" xr:uid="{5786EF10-BC11-43D1-AC08-B76D541BF7E9}">
      <formula1>"S1, S2, S3, S9, S10, S11, S18, S24, S25, S28, S29, S30"</formula1>
    </dataValidation>
    <dataValidation allowBlank="1" showErrorMessage="1" errorTitle="Altitude en mètres" sqref="K23:N23" xr:uid="{AE9FFD6B-8A8B-4C7E-8137-88A0BF5E3E6D}"/>
    <dataValidation type="list" allowBlank="1" errorTitle="Bocal de regroupement" sqref="F66:F77" xr:uid="{5F83D386-1054-48A9-8197-0EBBF60BF879}">
      <formula1>"PhA , PhB, PhC"</formula1>
    </dataValidation>
    <dataValidation type="list" allowBlank="1" errorTitle="Intensité du comatage de 0 à 5" sqref="H66:H77" xr:uid="{C77119DD-EDCB-49D9-919A-6485EA471502}">
      <formula1>"0, 1, 2, 3, 4, 5"</formula1>
    </dataValidation>
    <dataValidation type="list" allowBlank="1" errorTitle="Stabilité ou non du substrat" sqref="I66:I77" xr:uid="{4857696B-EA64-4C20-91A0-98B87D87DF11}">
      <formula1>"stable , moyennement stable , instable"</formula1>
    </dataValidation>
    <dataValidation type="list" allowBlank="1" errorTitle="Abondance végétation de 0 à 5" sqref="K66:K77" xr:uid="{0C9BE316-52B2-4C04-B25A-33D654D96E49}">
      <formula1>"0, 1, 2, 3, 4, 5"</formula1>
    </dataValidation>
    <dataValidation type="list" allowBlank="1" errorTitle="Choisir une des 4 catégories" error="Vous devez indiquer une des 4 catégories de la liste déroulante" sqref="I39:I50" xr:uid="{D146FC47-F18F-4D62-8F99-2A022A84EFBD}">
      <formula1>"D, M, MNR, P"</formula1>
    </dataValidation>
    <dataValidation type="list" allowBlank="1" sqref="D66" xr:uid="{3928EC74-44E2-4AE4-A5B7-2AF9D0DF087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6585E97-1AA5-4462-85AA-44A32CC9A8E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81AE523-91B8-4FE1-BE9E-273248A9EC9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9E556DF-7895-4AFF-99A9-0DC41BD141F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948FA0B-6FBA-4543-A300-768DADC01EC3}">
      <formula1>1</formula1>
      <formula2>3</formula2>
    </dataValidation>
    <dataValidation allowBlank="1" showErrorMessage="1" promptTitle="ATTENTION" prompt="en Lambert II étendu" sqref="G23 E27:E28" xr:uid="{2CF4B199-76F5-4DFF-9E00-A311D132C12C}"/>
    <dataValidation type="textLength" allowBlank="1" showInputMessage="1" showErrorMessage="1" sqref="A41:E41 IS42:IV42" xr:uid="{28FA7AD4-6F97-42C8-AEDF-F9C1E3B4ED18}">
      <formula1>0</formula1>
      <formula2>50</formula2>
    </dataValidation>
    <dataValidation type="whole" allowBlank="1" showErrorMessage="1" errorTitle="Altitude en mètres" sqref="I23:I28" xr:uid="{01A81BC7-E81C-4081-B847-14B82C48B7AE}">
      <formula1>0</formula1>
      <formula2>4000</formula2>
    </dataValidation>
    <dataValidation type="decimal" allowBlank="1" showErrorMessage="1" errorTitle="Recouvrement en % de 0 à 100" sqref="H39:H50" xr:uid="{6EA72021-E779-491D-8BB9-8E4C8B9A4098}">
      <formula1>0</formula1>
      <formula2>100</formula2>
    </dataValidation>
    <dataValidation type="textLength" operator="equal" allowBlank="1" showErrorMessage="1" errorTitle="Code INSEE selon le type 00000" sqref="F23" xr:uid="{AD1971BC-D7E8-47A4-9359-26FBDF5292EB}">
      <formula1>5</formula1>
      <formula2>0</formula2>
    </dataValidation>
    <dataValidation type="date" allowBlank="1" showErrorMessage="1" errorTitle="Date du prélèvement (jj/mm/aaaa)" sqref="IV40" xr:uid="{35092364-DA45-4A4A-8095-3F234EF208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2019-01-23T07:07:21Z</dcterms:created>
  <dcterms:modified xsi:type="dcterms:W3CDTF">2019-01-23T07:08:11Z</dcterms:modified>
</cp:coreProperties>
</file>