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EDIAN\19013_EDIAN_exports\"/>
    </mc:Choice>
  </mc:AlternateContent>
  <xr:revisionPtr revIDLastSave="0" documentId="13_ncr:1_{5FF3A5BE-4170-4168-9FCF-76B3EA2D48D9}" xr6:coauthVersionLast="44" xr6:coauthVersionMax="44" xr10:uidLastSave="{00000000-0000-0000-0000-000000000000}"/>
  <bookViews>
    <workbookView xWindow="-120" yWindow="-120" windowWidth="24240" windowHeight="13140" xr2:uid="{6DEF6478-8651-45A6-B066-85AF826CAE7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<sst xmlns="http://schemas.openxmlformats.org/spreadsheetml/2006/main" count="642" uniqueCount="336">
  <si>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</si>
  <si>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</si>
  <si>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</si>
  <si>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</si>
  <si>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</si>
  <si>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</si>
  <si>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</si>
  <si>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</si>
  <si>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</si>
  <si>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</si>
  <si>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</si>
  <si>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</si>
  <si>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</si>
  <si>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EDIAN</t>
  </si>
  <si>
    <t>EDIAN A ABONDANCE 1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</si>
  <si>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</si>
  <si>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</si>
  <si>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</si>
  <si>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</si>
  <si>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</si>
  <si>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</si>
  <si>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</si>
  <si>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</si>
  <si>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</si>
  <si>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</si>
  <si>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</si>
  <si>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</si>
  <si>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</si>
  <si>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</si>
  <si>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</si>
  <si>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</si>
  <si>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</si>
  <si>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</si>
  <si>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</si>
  <si>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</si>
  <si>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</si>
  <si>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</si>
  <si>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</si>
  <si>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</si>
  <si>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</si>
  <si>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</si>
  <si>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</si>
  <si>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</si>
  <si>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</si>
  <si>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</si>
  <si>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</si>
  <si>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</si>
  <si>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</si>
  <si>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</si>
  <si>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</si>
  <si>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</si>
  <si>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</si>
  <si>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</si>
  <si>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</si>
  <si>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</si>
  <si>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</si>
  <si>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</si>
  <si>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</si>
  <si>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</si>
  <si>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</si>
  <si>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</si>
  <si>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</si>
  <si>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</si>
  <si>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</si>
  <si>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</si>
  <si>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</si>
  <si>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</si>
  <si>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</si>
  <si>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</si>
  <si>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</si>
  <si>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</si>
  <si>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</si>
  <si>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</si>
  <si>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</si>
  <si>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</si>
  <si>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</si>
  <si>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</si>
  <si>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</si>
  <si>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</si>
  <si>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</si>
  <si>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</si>
  <si>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</si>
  <si>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</si>
  <si>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</si>
  <si>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</si>
  <si>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</si>
  <si>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</si>
  <si>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</si>
  <si>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</si>
  <si>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</si>
  <si>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</si>
  <si>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</si>
  <si>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</si>
  <si>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</si>
  <si>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</si>
  <si>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</si>
  <si>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</si>
  <si>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</si>
  <si>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</si>
  <si>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</si>
  <si>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</si>
  <si>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</si>
  <si>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</si>
  <si>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</si>
  <si>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</si>
  <si>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</si>
  <si>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</si>
  <si>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</si>
  <si>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</si>
  <si>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</si>
  <si>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</si>
  <si>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</si>
  <si>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</si>
  <si>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</si>
  <si>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</si>
  <si>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</si>
  <si>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</si>
  <si>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</si>
  <si>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</si>
  <si>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</si>
  <si>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</si>
  <si>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</si>
  <si>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</si>
  <si>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</si>
  <si>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</si>
  <si>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</si>
  <si>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</si>
  <si>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</si>
  <si>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</si>
  <si>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</si>
  <si>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</si>
  <si>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</si>
  <si>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</si>
  <si>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</si>
  <si>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</si>
  <si>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</si>
  <si>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</si>
  <si>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</si>
  <si>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</si>
  <si>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</si>
  <si>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</si>
  <si>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</si>
  <si>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</si>
  <si>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</si>
  <si>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</si>
  <si>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</si>
  <si>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</si>
  <si>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</si>
  <si>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</si>
  <si>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</si>
  <si>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</si>
  <si>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</si>
  <si>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</si>
  <si>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</si>
  <si>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</si>
  <si>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</si>
  <si>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</si>
  <si>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</si>
  <si>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</si>
  <si>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</si>
  <si>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</si>
  <si>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</si>
  <si>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</si>
  <si>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</si>
  <si>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</si>
  <si>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</si>
  <si>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</si>
  <si>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</si>
  <si>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</si>
  <si>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</si>
  <si>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</si>
  <si>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</si>
  <si>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</si>
  <si>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</si>
  <si>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</si>
  <si>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</si>
  <si>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</si>
  <si>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</si>
  <si>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</si>
  <si>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</si>
  <si>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</si>
  <si>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</si>
  <si>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</si>
  <si>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</si>
  <si>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</si>
  <si>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</si>
  <si>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</si>
  <si>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</si>
  <si>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</si>
  <si>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</si>
  <si>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</si>
  <si>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</si>
  <si>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</si>
  <si>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</si>
  <si>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</si>
  <si>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06065450</t>
  </si>
  <si>
    <t>ABONDANCE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</si>
  <si>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</si>
  <si>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</si>
  <si>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</si>
  <si>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</si>
  <si>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</si>
  <si>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</si>
  <si>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</si>
  <si>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</si>
  <si>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</si>
  <si>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</si>
  <si>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</si>
  <si>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</si>
  <si>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</si>
  <si>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</si>
  <si>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</si>
  <si>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</si>
  <si>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</si>
  <si>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</si>
  <si>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</si>
  <si>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</si>
  <si>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</si>
  <si>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</si>
  <si>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</si>
  <si>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</si>
  <si>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</si>
  <si>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</si>
  <si>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</si>
  <si>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</si>
  <si>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</si>
  <si>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</si>
  <si>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</si>
  <si>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</si>
  <si>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</si>
  <si>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</si>
  <si>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</si>
  <si>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</si>
  <si>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</si>
  <si>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</si>
  <si>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</si>
  <si>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</si>
  <si>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</si>
  <si>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</si>
  <si>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</si>
  <si>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</si>
  <si>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</si>
  <si>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</si>
  <si>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</si>
  <si>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</si>
  <si>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Chloroperlidae</t>
  </si>
  <si>
    <t>169</t>
  </si>
  <si>
    <t>Chloroperla</t>
  </si>
  <si>
    <t>170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</si>
  <si>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</si>
  <si>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</si>
  <si>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</si>
  <si>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</si>
  <si>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</si>
  <si>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</si>
  <si>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</si>
  <si>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</si>
  <si>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Perlodidae</t>
  </si>
  <si>
    <t>127</t>
  </si>
  <si>
    <t>Dictyogenus</t>
  </si>
  <si>
    <t>132</t>
  </si>
  <si>
    <t>Isoperla</t>
  </si>
  <si>
    <t>140</t>
  </si>
  <si>
    <t>Perlodes</t>
  </si>
  <si>
    <t>150</t>
  </si>
  <si>
    <t>Taeniopterygidae</t>
  </si>
  <si>
    <t>2</t>
  </si>
  <si>
    <t>Rhabdiopteryx</t>
  </si>
  <si>
    <t>10</t>
  </si>
  <si>
    <t>Micrasema</t>
  </si>
  <si>
    <t>268</t>
  </si>
  <si>
    <t>Glossosoma</t>
  </si>
  <si>
    <t>190</t>
  </si>
  <si>
    <t>sF. Drusinae</t>
  </si>
  <si>
    <t>3120</t>
  </si>
  <si>
    <t>sF. Limnephilinae</t>
  </si>
  <si>
    <t>3163</t>
  </si>
  <si>
    <t>Odontocerum</t>
  </si>
  <si>
    <t>339</t>
  </si>
  <si>
    <t>Philopotamus</t>
  </si>
  <si>
    <t>209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</si>
  <si>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</si>
  <si>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</si>
  <si>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</si>
  <si>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</si>
  <si>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</si>
  <si>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</si>
  <si>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</si>
  <si>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</si>
  <si>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</si>
  <si>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</si>
  <si>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</si>
  <si>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</si>
  <si>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</si>
  <si>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</si>
  <si>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</si>
  <si>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</si>
  <si>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</si>
  <si>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</si>
  <si>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Habroleptoides</t>
  </si>
  <si>
    <t>485</t>
  </si>
  <si>
    <t>Elmis</t>
  </si>
  <si>
    <t>618</t>
  </si>
  <si>
    <t>Esolus</t>
  </si>
  <si>
    <t>619</t>
  </si>
  <si>
    <t>Limnius</t>
  </si>
  <si>
    <t>623</t>
  </si>
  <si>
    <t>Helodidae = Scirtidae</t>
  </si>
  <si>
    <t>634</t>
  </si>
  <si>
    <t>Hydraena</t>
  </si>
  <si>
    <t>608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</si>
  <si>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</si>
  <si>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</si>
  <si>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</si>
  <si>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</si>
  <si>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</si>
  <si>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</si>
  <si>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</si>
  <si>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</si>
  <si>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</si>
  <si>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</si>
  <si>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</si>
  <si>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</si>
  <si>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</si>
  <si>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</si>
  <si>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</si>
  <si>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</si>
  <si>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</si>
  <si>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</si>
  <si>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HYDRACARIENS = Hydracarina</t>
  </si>
  <si>
    <t>906</t>
  </si>
  <si>
    <t>présence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</si>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</sst>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043D75F-3315-4715-98AB-262352B92432}"/>
    <cellStyle name="Normal_résultats" xfId="1" xr:uid="{4547517C-6C90-4E02-8863-0BF9EADA9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EDIAN/19013_EDIAN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EDIAN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B13A-69F3-4F91-B368-D182067A6D2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6065450</v>
      </c>
      <c r="B6" s="27" t="s">
        <v>13</v>
      </c>
      <c r="C6" s="27" t="s">
        <v>14</v>
      </c>
      <c r="D6" s="28" t="s">
        <v>15</v>
      </c>
      <c r="E6" s="27">
        <v>986621.04004452133</v>
      </c>
      <c r="F6" s="27">
        <v>6579530.5829797843</v>
      </c>
      <c r="G6" s="27">
        <v>986693.93765421014</v>
      </c>
      <c r="H6" s="29">
        <v>6579587.386407203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2.2142857142857144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199.28571428571431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9.9642857142857153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43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50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47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55</v>
      </c>
      <c r="L29" s="82" t="s">
        <v>43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59</v>
      </c>
      <c r="M30" s="103" t="s">
        <v>69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62</v>
      </c>
      <c r="F55" s="172" t="s">
        <v>126</v>
      </c>
      <c r="G55" s="173"/>
      <c r="H55" s="156"/>
      <c r="I55" s="173" t="s">
        <v>58</v>
      </c>
      <c r="J55" s="173">
        <v>3</v>
      </c>
      <c r="K55" s="174" t="s">
        <v>127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5</v>
      </c>
    </row>
    <row r="56" spans="1:256" ht="33.75">
      <c r="A56" s="168" t="s">
        <v>128</v>
      </c>
      <c r="B56" s="169" t="s">
        <v>129</v>
      </c>
      <c r="C56" s="176" t="s">
        <v>63</v>
      </c>
      <c r="D56" s="171">
        <v>6</v>
      </c>
      <c r="E56" s="171">
        <v>10</v>
      </c>
      <c r="F56" s="172" t="s">
        <v>126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49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52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 t="s">
        <v>51</v>
      </c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142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66</v>
      </c>
      <c r="D62" s="180">
        <v>0</v>
      </c>
      <c r="E62" s="180">
        <v>24</v>
      </c>
      <c r="F62" s="181" t="s">
        <v>126</v>
      </c>
      <c r="G62" s="182"/>
      <c r="H62" s="156"/>
      <c r="I62" s="182" t="s">
        <v>75</v>
      </c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611A16A-140C-46C6-8770-02017694BF13}">
      <formula1>0</formula1>
      <formula2>50</formula2>
    </dataValidation>
    <dataValidation type="date" allowBlank="1" showErrorMessage="1" errorTitle="Date du prélèvement (jj/mm/aaaa)" sqref="D6:H6" xr:uid="{AD6B148F-C66F-4962-BBD3-18FF0976F1C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FFA3-C1CB-4CE9-AF47-2DACC8DA63F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74001</v>
      </c>
      <c r="G23" s="235">
        <v>986836</v>
      </c>
      <c r="H23" s="235">
        <v>6579876</v>
      </c>
      <c r="I23" s="235">
        <v>1066</v>
      </c>
      <c r="J23" s="235" t="s">
        <v>197</v>
      </c>
      <c r="K23" s="234">
        <v>986621.04004452133</v>
      </c>
      <c r="L23" s="234">
        <v>6579530.5829797843</v>
      </c>
      <c r="M23" s="234">
        <v>986693.93765421014</v>
      </c>
      <c r="N23" s="234">
        <v>6579587.386407203</v>
      </c>
      <c r="O23" s="235">
        <v>5</v>
      </c>
      <c r="P23" s="235">
        <v>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EDIAN_2019-02-20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06065450</v>
      </c>
      <c r="B39" s="278" t="str">
        <f>C23</f>
        <v>EDIAN</v>
      </c>
      <c r="C39" s="278" t="str">
        <f>D23</f>
        <v>EDIAN A ABONDANCE 1</v>
      </c>
      <c r="D39" s="279" t="str">
        <f>D26</f>
        <v>20/02/2019</v>
      </c>
      <c r="E39" s="280">
        <v>2.2142857142857144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123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62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63</v>
      </c>
      <c r="H44" s="284">
        <v>10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49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52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 t="s">
        <v>142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66</v>
      </c>
      <c r="H50" s="287">
        <v>24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06065450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06065450</v>
      </c>
      <c r="B67" s="311" t="str">
        <f>+B$66</f>
        <v>20/02/2019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06065450</v>
      </c>
      <c r="B68" s="311" t="str">
        <f t="shared" si="0"/>
        <v>20/02/2019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06065450</v>
      </c>
      <c r="B69" s="311" t="str">
        <f t="shared" si="0"/>
        <v>20/02/2019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06065450</v>
      </c>
      <c r="B70" s="311" t="str">
        <f t="shared" si="0"/>
        <v>20/02/2019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06065450</v>
      </c>
      <c r="B71" s="311" t="str">
        <f t="shared" si="0"/>
        <v>20/02/2019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06065450</v>
      </c>
      <c r="B72" s="311" t="str">
        <f t="shared" si="0"/>
        <v>20/02/2019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30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06065450</v>
      </c>
      <c r="B73" s="311" t="str">
        <f t="shared" si="0"/>
        <v>20/02/2019</v>
      </c>
      <c r="C73" s="309" t="s">
        <v>65</v>
      </c>
      <c r="D73" s="283" t="s">
        <v>66</v>
      </c>
      <c r="E73" s="283" t="s">
        <v>43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06065450</v>
      </c>
      <c r="B74" s="311" t="str">
        <f t="shared" si="0"/>
        <v>20/02/2019</v>
      </c>
      <c r="C74" s="309" t="s">
        <v>68</v>
      </c>
      <c r="D74" s="283" t="s">
        <v>55</v>
      </c>
      <c r="E74" s="283" t="s">
        <v>50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06065450</v>
      </c>
      <c r="B75" s="311" t="str">
        <f t="shared" si="0"/>
        <v>20/02/2019</v>
      </c>
      <c r="C75" s="309" t="s">
        <v>71</v>
      </c>
      <c r="D75" s="283" t="s">
        <v>55</v>
      </c>
      <c r="E75" s="283" t="s">
        <v>47</v>
      </c>
      <c r="F75" s="283" t="s">
        <v>69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06065450</v>
      </c>
      <c r="B76" s="311" t="str">
        <f t="shared" si="0"/>
        <v>20/02/2019</v>
      </c>
      <c r="C76" s="309" t="s">
        <v>73</v>
      </c>
      <c r="D76" s="283" t="s">
        <v>55</v>
      </c>
      <c r="E76" s="283" t="s">
        <v>43</v>
      </c>
      <c r="F76" s="283" t="s">
        <v>69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06065450</v>
      </c>
      <c r="B77" s="311" t="str">
        <f t="shared" si="0"/>
        <v>20/02/2019</v>
      </c>
      <c r="C77" s="309" t="s">
        <v>75</v>
      </c>
      <c r="D77" s="283" t="s">
        <v>66</v>
      </c>
      <c r="E77" s="283" t="s">
        <v>59</v>
      </c>
      <c r="F77" s="283" t="s">
        <v>69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06065450</v>
      </c>
      <c r="B88" s="330" t="str">
        <f>D26</f>
        <v>20/02/2019</v>
      </c>
      <c r="C88" s="284" t="s">
        <v>245</v>
      </c>
      <c r="D88" s="331" t="s">
        <v>246</v>
      </c>
      <c r="E88" s="284">
        <v>3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06065450</v>
      </c>
      <c r="B89" s="311" t="str">
        <f>+B$88</f>
        <v>20/02/2019</v>
      </c>
      <c r="C89" s="284" t="s">
        <v>247</v>
      </c>
      <c r="D89" s="331" t="s">
        <v>248</v>
      </c>
      <c r="E89" s="284">
        <v>3</v>
      </c>
      <c r="F89" s="284">
        <v>3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06065450</v>
      </c>
      <c r="B90" s="311" t="str">
        <f t="shared" si="1"/>
        <v>20/02/2019</v>
      </c>
      <c r="C90" s="284" t="s">
        <v>249</v>
      </c>
      <c r="D90" s="331" t="s">
        <v>250</v>
      </c>
      <c r="E90" s="284">
        <v>17</v>
      </c>
      <c r="F90" s="284">
        <v>190</v>
      </c>
      <c r="G90" s="284">
        <v>23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06065450</v>
      </c>
      <c r="B91" s="311" t="str">
        <f t="shared" si="1"/>
        <v>20/02/2019</v>
      </c>
      <c r="C91" s="284" t="s">
        <v>251</v>
      </c>
      <c r="D91" s="331" t="s">
        <v>252</v>
      </c>
      <c r="E91" s="284">
        <v>190</v>
      </c>
      <c r="F91" s="284">
        <v>89</v>
      </c>
      <c r="G91" s="284">
        <v>50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06065450</v>
      </c>
      <c r="B92" s="311" t="str">
        <f t="shared" si="1"/>
        <v>20/02/2019</v>
      </c>
      <c r="C92" s="284" t="s">
        <v>253</v>
      </c>
      <c r="D92" s="331" t="s">
        <v>254</v>
      </c>
      <c r="E92" s="284">
        <v>3</v>
      </c>
      <c r="F92" s="284"/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06065450</v>
      </c>
      <c r="B93" s="311" t="str">
        <f t="shared" si="1"/>
        <v>20/02/2019</v>
      </c>
      <c r="C93" s="284" t="s">
        <v>255</v>
      </c>
      <c r="D93" s="331" t="s">
        <v>256</v>
      </c>
      <c r="E93" s="284">
        <v>61</v>
      </c>
      <c r="F93" s="284">
        <v>67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06065450</v>
      </c>
      <c r="B94" s="311" t="str">
        <f t="shared" si="1"/>
        <v>20/02/2019</v>
      </c>
      <c r="C94" s="284" t="s">
        <v>257</v>
      </c>
      <c r="D94" s="331" t="s">
        <v>258</v>
      </c>
      <c r="E94" s="284">
        <v>6</v>
      </c>
      <c r="F94" s="284">
        <v>2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06065450</v>
      </c>
      <c r="B95" s="311" t="str">
        <f t="shared" si="1"/>
        <v>20/02/2019</v>
      </c>
      <c r="C95" s="284" t="s">
        <v>259</v>
      </c>
      <c r="D95" s="331" t="s">
        <v>260</v>
      </c>
      <c r="E95" s="284"/>
      <c r="F95" s="284">
        <v>4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06065450</v>
      </c>
      <c r="B96" s="311" t="str">
        <f t="shared" si="1"/>
        <v>20/02/2019</v>
      </c>
      <c r="C96" s="284" t="s">
        <v>261</v>
      </c>
      <c r="D96" s="331" t="s">
        <v>262</v>
      </c>
      <c r="E96" s="284">
        <v>5</v>
      </c>
      <c r="F96" s="284">
        <v>51</v>
      </c>
      <c r="G96" s="284">
        <v>10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06065450</v>
      </c>
      <c r="B97" s="311" t="str">
        <f t="shared" si="1"/>
        <v>20/02/2019</v>
      </c>
      <c r="C97" s="284" t="s">
        <v>263</v>
      </c>
      <c r="D97" s="331" t="s">
        <v>264</v>
      </c>
      <c r="E97" s="284"/>
      <c r="F97" s="284">
        <v>5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06065450</v>
      </c>
      <c r="B98" s="311" t="str">
        <f t="shared" si="1"/>
        <v>20/02/2019</v>
      </c>
      <c r="C98" s="284" t="s">
        <v>265</v>
      </c>
      <c r="D98" s="331" t="s">
        <v>266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06065450</v>
      </c>
      <c r="B99" s="311" t="str">
        <f t="shared" si="1"/>
        <v>20/02/2019</v>
      </c>
      <c r="C99" s="284" t="s">
        <v>267</v>
      </c>
      <c r="D99" s="331" t="s">
        <v>268</v>
      </c>
      <c r="E99" s="284"/>
      <c r="F99" s="284">
        <v>3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06065450</v>
      </c>
      <c r="B100" s="311" t="str">
        <f t="shared" si="1"/>
        <v>20/02/2019</v>
      </c>
      <c r="C100" s="284" t="s">
        <v>269</v>
      </c>
      <c r="D100" s="331" t="s">
        <v>270</v>
      </c>
      <c r="E100" s="284">
        <v>19</v>
      </c>
      <c r="F100" s="284">
        <v>4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06065450</v>
      </c>
      <c r="B101" s="311" t="str">
        <f t="shared" si="1"/>
        <v>20/02/2019</v>
      </c>
      <c r="C101" s="284" t="s">
        <v>271</v>
      </c>
      <c r="D101" s="331" t="s">
        <v>272</v>
      </c>
      <c r="E101" s="284"/>
      <c r="F101" s="284">
        <v>17</v>
      </c>
      <c r="G101" s="284">
        <v>11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06065450</v>
      </c>
      <c r="B102" s="311" t="str">
        <f t="shared" si="1"/>
        <v>20/02/2019</v>
      </c>
      <c r="C102" s="284" t="s">
        <v>273</v>
      </c>
      <c r="D102" s="331" t="s">
        <v>274</v>
      </c>
      <c r="E102" s="284"/>
      <c r="F102" s="284">
        <v>27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06065450</v>
      </c>
      <c r="B103" s="311" t="str">
        <f t="shared" si="1"/>
        <v>20/02/2019</v>
      </c>
      <c r="C103" s="284" t="s">
        <v>275</v>
      </c>
      <c r="D103" s="331" t="s">
        <v>276</v>
      </c>
      <c r="E103" s="284">
        <v>91</v>
      </c>
      <c r="F103" s="284">
        <v>1</v>
      </c>
      <c r="G103" s="284">
        <v>19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06065450</v>
      </c>
      <c r="B104" s="311" t="str">
        <f t="shared" si="1"/>
        <v>20/02/2019</v>
      </c>
      <c r="C104" s="284" t="s">
        <v>277</v>
      </c>
      <c r="D104" s="331" t="s">
        <v>278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06065450</v>
      </c>
      <c r="B105" s="311" t="str">
        <f t="shared" si="1"/>
        <v>20/02/2019</v>
      </c>
      <c r="C105" s="284" t="s">
        <v>279</v>
      </c>
      <c r="D105" s="331" t="s">
        <v>280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06065450</v>
      </c>
      <c r="B106" s="311" t="str">
        <f t="shared" si="1"/>
        <v>20/02/2019</v>
      </c>
      <c r="C106" s="284" t="s">
        <v>281</v>
      </c>
      <c r="D106" s="331" t="s">
        <v>282</v>
      </c>
      <c r="E106" s="284">
        <v>1</v>
      </c>
      <c r="F106" s="284">
        <v>16</v>
      </c>
      <c r="G106" s="284">
        <v>6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06065450</v>
      </c>
      <c r="B107" s="311" t="str">
        <f t="shared" si="1"/>
        <v>20/02/2019</v>
      </c>
      <c r="C107" s="284" t="s">
        <v>283</v>
      </c>
      <c r="D107" s="331" t="s">
        <v>284</v>
      </c>
      <c r="E107" s="284">
        <v>1</v>
      </c>
      <c r="F107" s="284">
        <v>1</v>
      </c>
      <c r="G107" s="284">
        <v>9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06065450</v>
      </c>
      <c r="B108" s="311" t="str">
        <f t="shared" si="1"/>
        <v>20/02/2019</v>
      </c>
      <c r="C108" s="284" t="s">
        <v>285</v>
      </c>
      <c r="D108" s="331" t="s">
        <v>286</v>
      </c>
      <c r="E108" s="284">
        <v>83</v>
      </c>
      <c r="F108" s="284">
        <v>26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06065450</v>
      </c>
      <c r="B109" s="311" t="str">
        <f t="shared" si="1"/>
        <v>20/02/2019</v>
      </c>
      <c r="C109" s="284" t="s">
        <v>287</v>
      </c>
      <c r="D109" s="331" t="s">
        <v>288</v>
      </c>
      <c r="E109" s="284">
        <v>28</v>
      </c>
      <c r="F109" s="284">
        <v>84</v>
      </c>
      <c r="G109" s="284">
        <v>22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06065450</v>
      </c>
      <c r="B110" s="311" t="str">
        <f t="shared" si="1"/>
        <v>20/02/2019</v>
      </c>
      <c r="C110" s="284" t="s">
        <v>289</v>
      </c>
      <c r="D110" s="331" t="s">
        <v>290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06065450</v>
      </c>
      <c r="B111" s="311" t="str">
        <f t="shared" si="1"/>
        <v>20/02/2019</v>
      </c>
      <c r="C111" s="284" t="s">
        <v>291</v>
      </c>
      <c r="D111" s="331" t="s">
        <v>292</v>
      </c>
      <c r="E111" s="284">
        <v>1</v>
      </c>
      <c r="F111" s="284">
        <v>16</v>
      </c>
      <c r="G111" s="284">
        <v>10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06065450</v>
      </c>
      <c r="B112" s="311" t="str">
        <f t="shared" si="1"/>
        <v>20/02/2019</v>
      </c>
      <c r="C112" s="284" t="s">
        <v>293</v>
      </c>
      <c r="D112" s="331" t="s">
        <v>294</v>
      </c>
      <c r="E112" s="284"/>
      <c r="F112" s="284">
        <v>2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06065450</v>
      </c>
      <c r="B113" s="311" t="str">
        <f t="shared" si="1"/>
        <v>20/02/2019</v>
      </c>
      <c r="C113" s="284" t="s">
        <v>295</v>
      </c>
      <c r="D113" s="331" t="s">
        <v>296</v>
      </c>
      <c r="E113" s="284"/>
      <c r="F113" s="284">
        <v>5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06065450</v>
      </c>
      <c r="B114" s="311" t="str">
        <f t="shared" si="1"/>
        <v>20/02/2019</v>
      </c>
      <c r="C114" s="284" t="s">
        <v>297</v>
      </c>
      <c r="D114" s="331" t="s">
        <v>298</v>
      </c>
      <c r="E114" s="284">
        <v>2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06065450</v>
      </c>
      <c r="B115" s="311" t="str">
        <f t="shared" si="1"/>
        <v>20/02/2019</v>
      </c>
      <c r="C115" s="284" t="s">
        <v>299</v>
      </c>
      <c r="D115" s="331" t="s">
        <v>300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06065450</v>
      </c>
      <c r="B116" s="311" t="str">
        <f t="shared" si="1"/>
        <v>20/02/2019</v>
      </c>
      <c r="C116" s="284" t="s">
        <v>301</v>
      </c>
      <c r="D116" s="331" t="s">
        <v>302</v>
      </c>
      <c r="E116" s="284">
        <v>2</v>
      </c>
      <c r="F116" s="284">
        <v>3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06065450</v>
      </c>
      <c r="B117" s="311" t="str">
        <f t="shared" si="1"/>
        <v>20/02/2019</v>
      </c>
      <c r="C117" s="284" t="s">
        <v>303</v>
      </c>
      <c r="D117" s="331" t="s">
        <v>304</v>
      </c>
      <c r="E117" s="284">
        <v>3</v>
      </c>
      <c r="F117" s="284">
        <v>4</v>
      </c>
      <c r="G117" s="284">
        <v>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06065450</v>
      </c>
      <c r="B118" s="311" t="str">
        <f t="shared" si="1"/>
        <v>20/02/2019</v>
      </c>
      <c r="C118" s="284" t="s">
        <v>305</v>
      </c>
      <c r="D118" s="331" t="s">
        <v>306</v>
      </c>
      <c r="E118" s="284">
        <v>1</v>
      </c>
      <c r="F118" s="284">
        <v>12</v>
      </c>
      <c r="G118" s="284">
        <v>20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06065450</v>
      </c>
      <c r="B119" s="311" t="str">
        <f t="shared" si="1"/>
        <v>20/02/2019</v>
      </c>
      <c r="C119" s="284" t="s">
        <v>307</v>
      </c>
      <c r="D119" s="331" t="s">
        <v>308</v>
      </c>
      <c r="E119" s="284"/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06065450</v>
      </c>
      <c r="B120" s="311" t="str">
        <f t="shared" si="1"/>
        <v>20/02/2019</v>
      </c>
      <c r="C120" s="284" t="s">
        <v>309</v>
      </c>
      <c r="D120" s="331" t="s">
        <v>310</v>
      </c>
      <c r="E120" s="284">
        <v>19</v>
      </c>
      <c r="F120" s="284">
        <v>15</v>
      </c>
      <c r="G120" s="284">
        <v>12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06065450</v>
      </c>
      <c r="B121" s="311" t="str">
        <f t="shared" si="1"/>
        <v>20/02/2019</v>
      </c>
      <c r="C121" s="284" t="s">
        <v>311</v>
      </c>
      <c r="D121" s="331" t="s">
        <v>312</v>
      </c>
      <c r="E121" s="284">
        <v>4</v>
      </c>
      <c r="F121" s="284">
        <v>17</v>
      </c>
      <c r="G121" s="284">
        <v>7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06065450</v>
      </c>
      <c r="B122" s="311" t="str">
        <f t="shared" si="2"/>
        <v>20/02/2019</v>
      </c>
      <c r="C122" s="284" t="s">
        <v>313</v>
      </c>
      <c r="D122" s="331" t="s">
        <v>314</v>
      </c>
      <c r="E122" s="284"/>
      <c r="F122" s="284">
        <v>6</v>
      </c>
      <c r="G122" s="284">
        <v>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06065450</v>
      </c>
      <c r="B123" s="311" t="str">
        <f t="shared" si="2"/>
        <v>20/02/2019</v>
      </c>
      <c r="C123" s="284" t="s">
        <v>315</v>
      </c>
      <c r="D123" s="331" t="s">
        <v>316</v>
      </c>
      <c r="E123" s="284">
        <v>79</v>
      </c>
      <c r="F123" s="284">
        <v>136</v>
      </c>
      <c r="G123" s="284">
        <v>40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06065450</v>
      </c>
      <c r="B124" s="311" t="str">
        <f t="shared" si="2"/>
        <v>20/02/2019</v>
      </c>
      <c r="C124" s="284" t="s">
        <v>317</v>
      </c>
      <c r="D124" s="331" t="s">
        <v>318</v>
      </c>
      <c r="E124" s="284"/>
      <c r="F124" s="284">
        <v>4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06065450</v>
      </c>
      <c r="B125" s="311" t="str">
        <f t="shared" si="2"/>
        <v>20/02/2019</v>
      </c>
      <c r="C125" s="284" t="s">
        <v>319</v>
      </c>
      <c r="D125" s="331" t="s">
        <v>320</v>
      </c>
      <c r="E125" s="284">
        <v>1</v>
      </c>
      <c r="F125" s="284">
        <v>5</v>
      </c>
      <c r="G125" s="284">
        <v>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06065450</v>
      </c>
      <c r="B126" s="311" t="str">
        <f t="shared" si="2"/>
        <v>20/02/2019</v>
      </c>
      <c r="C126" s="284" t="s">
        <v>321</v>
      </c>
      <c r="D126" s="331" t="s">
        <v>322</v>
      </c>
      <c r="E126" s="284">
        <v>71</v>
      </c>
      <c r="F126" s="284">
        <v>14</v>
      </c>
      <c r="G126" s="284">
        <v>46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06065450</v>
      </c>
      <c r="B127" s="311" t="str">
        <f t="shared" si="2"/>
        <v>20/02/2019</v>
      </c>
      <c r="C127" s="284" t="s">
        <v>323</v>
      </c>
      <c r="D127" s="331" t="s">
        <v>324</v>
      </c>
      <c r="E127" s="284">
        <v>14</v>
      </c>
      <c r="F127" s="284">
        <v>89</v>
      </c>
      <c r="G127" s="284">
        <v>5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06065450</v>
      </c>
      <c r="B128" s="311" t="str">
        <f t="shared" si="2"/>
        <v>20/02/2019</v>
      </c>
      <c r="C128" s="284" t="s">
        <v>325</v>
      </c>
      <c r="D128" s="331" t="s">
        <v>326</v>
      </c>
      <c r="E128" s="284">
        <v>2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06065450</v>
      </c>
      <c r="B129" s="311" t="str">
        <f t="shared" si="2"/>
        <v>20/02/2019</v>
      </c>
      <c r="C129" s="284" t="s">
        <v>327</v>
      </c>
      <c r="D129" s="331" t="s">
        <v>328</v>
      </c>
      <c r="E129" s="284">
        <v>1</v>
      </c>
      <c r="F129" s="284">
        <v>1</v>
      </c>
      <c r="G129" s="284">
        <v>1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06065450</v>
      </c>
      <c r="B130" s="311" t="str">
        <f t="shared" si="2"/>
        <v>20/02/2019</v>
      </c>
      <c r="C130" s="284" t="s">
        <v>329</v>
      </c>
      <c r="D130" s="331" t="s">
        <v>330</v>
      </c>
      <c r="E130" s="284" t="s">
        <v>331</v>
      </c>
      <c r="F130" s="284" t="s">
        <v>331</v>
      </c>
      <c r="G130" s="284" t="s">
        <v>331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06065450</v>
      </c>
      <c r="B131" s="311" t="str">
        <f t="shared" si="2"/>
        <v>20/02/2019</v>
      </c>
      <c r="C131" s="284" t="s">
        <v>332</v>
      </c>
      <c r="D131" s="331" t="s">
        <v>333</v>
      </c>
      <c r="E131" s="284">
        <v>153</v>
      </c>
      <c r="F131" s="284">
        <v>252</v>
      </c>
      <c r="G131" s="284">
        <v>24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06065450</v>
      </c>
      <c r="B132" s="311" t="str">
        <f t="shared" si="2"/>
        <v>20/02/2019</v>
      </c>
      <c r="C132" s="284" t="s">
        <v>334</v>
      </c>
      <c r="D132" s="331" t="s">
        <v>335</v>
      </c>
      <c r="E132" s="284">
        <v>18</v>
      </c>
      <c r="F132" s="284">
        <v>28</v>
      </c>
      <c r="G132" s="284">
        <v>9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06065450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06065450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06065450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06065450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06065450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06065450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06065450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06065450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06065450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06065450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06065450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06065450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06065450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06065450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06065450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06065450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06065450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06065450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06065450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06065450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06065450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06065450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06065450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06065450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06065450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06065450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06065450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06065450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06065450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06065450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06065450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06065450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06065450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06065450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06065450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06065450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06065450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06065450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06065450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06065450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06065450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06065450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06065450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06065450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06065450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06065450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06065450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06065450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06065450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06065450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06065450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06065450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06065450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06065450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06065450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06065450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06065450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06065450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06065450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06065450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06065450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06065450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06065450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06065450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06065450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06065450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06065450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06065450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06065450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06065450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06065450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06065450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06065450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06065450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06065450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06065450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06065450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06065450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06065450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06065450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06065450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06065450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06065450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06065450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06065450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06065450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06065450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06065450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06065450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06065450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06065450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06065450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06065450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06065450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06065450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06065450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06065450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06065450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06065450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06065450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06065450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06065450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06065450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06065450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06065450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06065450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06065450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06065450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06065450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06065450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06065450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A1D300F-20BE-48B4-BD2C-0BECBD52B07F}">
      <formula1>$T$2:$T$3</formula1>
    </dataValidation>
    <dataValidation type="list" allowBlank="1" showErrorMessage="1" errorTitle="Bocal de regroupement" sqref="F78" xr:uid="{E57F9B69-393A-4D43-8315-F2CED013B567}">
      <formula1>#REF!</formula1>
    </dataValidation>
    <dataValidation type="list" allowBlank="1" showErrorMessage="1" errorTitle="Abondance végétation de 0 à 5" sqref="K78" xr:uid="{426ED4BB-A41B-40C1-8E09-B58B9756B070}">
      <formula1>#REF!</formula1>
    </dataValidation>
    <dataValidation type="list" allowBlank="1" showErrorMessage="1" errorTitle="Intensité du comatage de 0 à 5" sqref="H78" xr:uid="{A80D82A1-4CD6-4BF0-9CA7-F8ABA8784C3F}">
      <formula1>#REF!</formula1>
    </dataValidation>
    <dataValidation type="list" allowBlank="1" showErrorMessage="1" errorTitle="Codage SANDRE svp" sqref="E78" xr:uid="{6B16EB93-BDE9-47DD-B210-EFBE8CFCDAD9}">
      <formula1>#REF!</formula1>
    </dataValidation>
    <dataValidation type="list" allowBlank="1" showInputMessage="1" showErrorMessage="1" sqref="D78 IV67:IV78" xr:uid="{6385DD1D-5E90-482D-AFC9-D25A382FC866}">
      <formula1>#REF!</formula1>
    </dataValidation>
    <dataValidation type="list" allowBlank="1" errorTitle="Codage SANDRE svp" sqref="E66:E77" xr:uid="{0C451B1F-8B7C-4CA4-B073-92171F1B355C}">
      <formula1>"N1, N3, N5 , N6"</formula1>
    </dataValidation>
    <dataValidation type="list" allowBlank="1" showInputMessage="1" sqref="D67:D77" xr:uid="{FC9D7969-7DBA-43A5-A414-374FA0E667E7}">
      <formula1>"S1, S2, S3, S9, S10, S11, S18, S24, S25, S28, S29, S30"</formula1>
    </dataValidation>
    <dataValidation allowBlank="1" showErrorMessage="1" errorTitle="Altitude en mètres" sqref="K23:N23" xr:uid="{A8FF6898-4403-4D9F-9D72-FA00F045B996}"/>
    <dataValidation type="list" allowBlank="1" errorTitle="Bocal de regroupement" sqref="F66:F77" xr:uid="{5DA82108-A57D-4078-8094-7EDBA73DE89E}">
      <formula1>"PhA , PhB, PhC"</formula1>
    </dataValidation>
    <dataValidation type="list" allowBlank="1" errorTitle="Intensité du comatage de 0 à 5" sqref="H66:H77" xr:uid="{DD1C5E41-279E-456E-AA7D-B7ECB235A545}">
      <formula1>"0, 1, 2, 3, 4, 5"</formula1>
    </dataValidation>
    <dataValidation type="list" allowBlank="1" errorTitle="Stabilité ou non du substrat" sqref="I66:I77" xr:uid="{2C2833C2-D542-4DEC-AF58-1956DE7E6AD2}">
      <formula1>"stable , moyennement stable , instable"</formula1>
    </dataValidation>
    <dataValidation type="list" allowBlank="1" errorTitle="Abondance végétation de 0 à 5" sqref="K66:K77" xr:uid="{3049953F-387A-4247-8A19-E968D880B816}">
      <formula1>"0, 1, 2, 3, 4, 5"</formula1>
    </dataValidation>
    <dataValidation type="list" allowBlank="1" errorTitle="Choisir une des 4 catégories" error="Vous devez indiquer une des 4 catégories de la liste déroulante" sqref="I39:I50" xr:uid="{EEA715C0-484A-44B8-9919-8B2D23021EE3}">
      <formula1>"D, M, MNR, P"</formula1>
    </dataValidation>
    <dataValidation type="list" allowBlank="1" sqref="D66" xr:uid="{821C77BC-3E3D-4CC9-957F-B7181E3BE2B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D395C91-7592-40E8-9ECF-04020793579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B8900AC-F437-4A7C-A16E-441E3BC5CE4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8981480-0264-40C2-8CFC-7E11EFC24CE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EB8FA0C-7FE9-4DBC-B3A6-E9AE3B82A8C9}">
      <formula1>1</formula1>
      <formula2>3</formula2>
    </dataValidation>
    <dataValidation allowBlank="1" showErrorMessage="1" promptTitle="ATTENTION" prompt="en Lambert II étendu" sqref="G23 E27:E28" xr:uid="{E906B7D2-E220-4B20-8ED5-3CEA88F3C954}"/>
    <dataValidation type="textLength" allowBlank="1" showInputMessage="1" showErrorMessage="1" sqref="A41:E41 IS42:IV42" xr:uid="{5A410C77-A159-43F4-84CC-44D32F490368}">
      <formula1>0</formula1>
      <formula2>50</formula2>
    </dataValidation>
    <dataValidation type="whole" allowBlank="1" showErrorMessage="1" errorTitle="Altitude en mètres" sqref="I23:I28" xr:uid="{4CE212BA-5820-40B3-BBC7-D539255E4757}">
      <formula1>0</formula1>
      <formula2>4000</formula2>
    </dataValidation>
    <dataValidation type="decimal" allowBlank="1" showErrorMessage="1" errorTitle="Recouvrement en % de 0 à 100" sqref="H39:H50" xr:uid="{02DD078A-1C90-4D05-82E0-B8CFCFFD7E86}">
      <formula1>0</formula1>
      <formula2>100</formula2>
    </dataValidation>
    <dataValidation type="textLength" operator="equal" allowBlank="1" showErrorMessage="1" errorTitle="Code INSEE selon le type 00000" sqref="F23" xr:uid="{936136B8-FC2C-45C0-BE91-8107FF286414}">
      <formula1>5</formula1>
      <formula2>0</formula2>
    </dataValidation>
    <dataValidation type="date" allowBlank="1" showErrorMessage="1" errorTitle="Date du prélèvement (jj/mm/aaaa)" sqref="IV40" xr:uid="{F058BD9F-6DDB-4572-9F37-09195EDD0C1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2019-09-25T14:53:12Z</dcterms:created>
  <dcterms:modified xsi:type="dcterms:W3CDTF">2019-09-25T14:53:13Z</dcterms:modified>
</cp:coreProperties>
</file>