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20 JUILLET\18020 DRAPU\18020_DRAPU_exports\"/>
    </mc:Choice>
  </mc:AlternateContent>
  <xr:revisionPtr revIDLastSave="0" documentId="13_ncr:1_{8C5B01B0-162F-461B-921D-A4085C9AC6CB}" xr6:coauthVersionLast="41" xr6:coauthVersionMax="41" xr10:uidLastSave="{00000000-0000-0000-0000-000000000000}"/>
  <bookViews>
    <workbookView xWindow="28680" yWindow="-120" windowWidth="29040" windowHeight="15840" xr2:uid="{EBC325E1-1320-4063-999B-83319F6CEAD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<sst xmlns="http://schemas.openxmlformats.org/spreadsheetml/2006/main" count="971" uniqueCount="326">
  <si>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</si>
  <si>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</si>
  <si>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</si>
  <si>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</si>
  <si>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</si>
  <si>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</si>
  <si>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</si>
  <si>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</si>
  <si>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</si>
  <si>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</si>
  <si>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</si>
  <si>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</si>
  <si>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</si>
  <si>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</si>
  <si>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</si>
  <si>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</si>
  <si>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</si>
  <si>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</si>
  <si>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</si>
  <si>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</si>
  <si>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</si>
  <si>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</si>
  <si>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</si>
  <si>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</si>
  <si>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</si>
  <si>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</si>
  <si>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</si>
  <si>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</si>
  <si>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</si>
  <si>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</si>
  <si>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</si>
  <si>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</si>
  <si>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</si>
  <si>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</si>
  <si>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</si>
  <si>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</si>
  <si>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</si>
  <si>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</si>
  <si>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</si>
  <si>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</si>
  <si>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</si>
  <si>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</si>
  <si>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</si>
  <si>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</si>
  <si>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</si>
  <si>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</si>
  <si>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</si>
  <si>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</si>
  <si>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</si>
  <si>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</si>
  <si>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</si>
  <si>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</si>
  <si>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</si>
  <si>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</si>
  <si>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</si>
  <si>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06066000</t>
  </si>
  <si>
    <t>DRANSE</t>
  </si>
  <si>
    <t>DRANSE A THONON-LES-BAINS 1</t>
  </si>
  <si>
    <t>MARIN</t>
  </si>
  <si>
    <t>Réseau de réference</t>
  </si>
  <si>
    <t>facultatif #</t>
  </si>
  <si>
    <t>CODE_OPERATION</t>
  </si>
  <si>
    <t>TYPO_NATIONALE</t>
  </si>
  <si>
    <t>17/07/2018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</si>
  <si>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</si>
  <si>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</si>
  <si>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</si>
  <si>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</si>
  <si>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</si>
  <si>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</si>
  <si>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</si>
  <si>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</si>
  <si>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</si>
  <si>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</si>
  <si>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</si>
  <si>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</si>
  <si>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</si>
  <si>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</si>
  <si>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</si>
  <si>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</si>
  <si>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</si>
  <si>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</si>
  <si>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</si>
  <si>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</si>
  <si>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</si>
  <si>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</si>
  <si>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</si>
  <si>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</si>
  <si>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</si>
  <si>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</si>
  <si>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</si>
  <si>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</si>
  <si>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</si>
  <si>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</si>
  <si>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</si>
  <si>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</si>
  <si>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</si>
  <si>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</si>
  <si>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</si>
  <si>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</si>
  <si>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</si>
  <si>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</si>
  <si>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</si>
  <si>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</si>
  <si>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</si>
  <si>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</si>
  <si>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</si>
  <si>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</si>
  <si>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</si>
  <si>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</si>
  <si>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</si>
  <si>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</si>
  <si>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</si>
  <si>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</si>
  <si>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</si>
  <si>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</si>
  <si>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</si>
  <si>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</si>
  <si>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</si>
  <si>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</si>
  <si>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</si>
  <si>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</si>
  <si>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</si>
  <si>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</si>
  <si>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</si>
  <si>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</si>
  <si>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</si>
  <si>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</si>
  <si>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</si>
  <si>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</si>
  <si>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</si>
  <si>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</si>
  <si>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</si>
  <si>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</si>
  <si>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</si>
  <si>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</si>
  <si>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</si>
  <si>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</si>
  <si>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</si>
  <si>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</si>
  <si>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</si>
  <si>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</si>
  <si>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</si>
  <si>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</si>
  <si>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</si>
  <si>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</si>
  <si>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</si>
  <si>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</si>
  <si>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</si>
  <si>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</si>
  <si>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</si>
  <si>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</si>
  <si>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</si>
  <si>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</si>
  <si>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</si>
  <si>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</si>
  <si>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</si>
  <si>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</si>
  <si>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</si>
  <si>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</si>
  <si>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</si>
  <si>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</si>
  <si>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</si>
  <si>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</si>
  <si>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</si>
  <si>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</si>
  <si>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</si>
  <si>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</si>
  <si>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</si>
  <si>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</si>
  <si>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</si>
  <si>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</si>
  <si>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</si>
  <si>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</si>
  <si>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</si>
  <si>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</si>
  <si>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Perlidae</t>
  </si>
  <si>
    <t>155</t>
  </si>
  <si>
    <t>Perla</t>
  </si>
  <si>
    <t>164</t>
  </si>
  <si>
    <t>Isoperla</t>
  </si>
  <si>
    <t>140</t>
  </si>
  <si>
    <t>Perlodes</t>
  </si>
  <si>
    <t>150</t>
  </si>
  <si>
    <t>Hydropsyche</t>
  </si>
  <si>
    <t>212</t>
  </si>
  <si>
    <t>Hydroptilidae</t>
  </si>
  <si>
    <t>193</t>
  </si>
  <si>
    <t>Allotrichia</t>
  </si>
  <si>
    <t>202</t>
  </si>
  <si>
    <t>sF. Limnephilinae</t>
  </si>
  <si>
    <t>3163</t>
  </si>
  <si>
    <t>Odontocerum</t>
  </si>
  <si>
    <t>339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</si>
  <si>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</si>
  <si>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</si>
  <si>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</si>
  <si>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</si>
  <si>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</si>
  <si>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</si>
  <si>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</si>
  <si>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</si>
  <si>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</si>
  <si>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</si>
  <si>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</si>
  <si>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</si>
  <si>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</si>
  <si>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</si>
  <si>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</si>
  <si>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</si>
  <si>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</si>
  <si>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</si>
  <si>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</si>
  <si>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</si>
  <si>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</si>
  <si>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</si>
  <si>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</si>
  <si>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</si>
  <si>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</si>
  <si>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</si>
  <si>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</si>
  <si>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</si>
  <si>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</si>
  <si>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</si>
  <si>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</si>
  <si>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</si>
  <si>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</si>
  <si>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</si>
  <si>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</si>
  <si>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</si>
  <si>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</si>
  <si>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</si>
  <si>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Gammaridae</t>
  </si>
  <si>
    <t>887</t>
  </si>
  <si>
    <t>Gammarus</t>
  </si>
  <si>
    <t>892</t>
  </si>
  <si>
    <t>HYDRACARIENS = Hydracarina</t>
  </si>
  <si>
    <t>906</t>
  </si>
  <si>
    <t>présence</t>
  </si>
  <si>
    <t>Pisidium</t>
  </si>
  <si>
    <t>1043</t>
  </si>
  <si>
    <t>OLIGOCHAETA</t>
  </si>
  <si>
    <t>933</t>
  </si>
  <si>
    <t>Planariidae</t>
  </si>
  <si>
    <t>1061</t>
  </si>
  <si>
    <t>NEMATHELMINTHA</t>
  </si>
  <si>
    <t>3111</t>
  </si>
  <si>
    <t>18690155900069</t>
  </si>
  <si>
    <t>AERMC</t>
  </si>
  <si>
    <t>DRAPU_2018-07-17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</si>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</sst>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EE0DDF8C-721F-4C08-825B-0F31733D9F75}"/>
    <cellStyle name="Normal_résultats" xfId="1" xr:uid="{4167F416-2292-4A2B-BEAA-7C48972332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BC32-4E30-4269-80B0-E1B16F979EA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250</v>
      </c>
      <c r="B1" s="154"/>
      <c r="C1" s="155"/>
      <c r="D1" s="155"/>
      <c r="E1" s="155"/>
      <c r="F1" s="155"/>
      <c r="G1" s="155"/>
      <c r="H1" s="155"/>
      <c r="I1" s="156" t="s">
        <v>251</v>
      </c>
      <c r="J1" s="157" t="s">
        <v>250</v>
      </c>
      <c r="K1" s="158"/>
      <c r="L1" s="155"/>
      <c r="M1" s="155"/>
      <c r="N1" s="155"/>
      <c r="O1" s="155"/>
      <c r="P1" s="159"/>
      <c r="Q1" s="160"/>
      <c r="R1" s="156" t="s">
        <v>252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253</v>
      </c>
      <c r="D5" s="171" t="s">
        <v>21</v>
      </c>
      <c r="E5" s="170" t="s">
        <v>254</v>
      </c>
      <c r="F5" s="172" t="s">
        <v>255</v>
      </c>
      <c r="G5" s="170" t="s">
        <v>256</v>
      </c>
      <c r="H5" s="172" t="s">
        <v>257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6066000</v>
      </c>
      <c r="B6" s="179" t="s">
        <v>56</v>
      </c>
      <c r="C6" s="179" t="s">
        <v>57</v>
      </c>
      <c r="D6" s="180" t="s">
        <v>63</v>
      </c>
      <c r="E6" s="179">
        <v>969456.5644809982</v>
      </c>
      <c r="F6" s="179">
        <v>6592342.5415130807</v>
      </c>
      <c r="G6" s="179">
        <v>969451.45161220245</v>
      </c>
      <c r="H6" s="181">
        <v>6592457.5904877828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258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258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259</v>
      </c>
      <c r="F10" s="205"/>
      <c r="G10" s="206"/>
      <c r="H10" s="168"/>
      <c r="I10" s="168"/>
      <c r="J10" s="200" t="s">
        <v>260</v>
      </c>
      <c r="K10" s="201" t="s">
        <v>261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262</v>
      </c>
      <c r="C12" s="211">
        <v>27.375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263</v>
      </c>
      <c r="C13" s="214">
        <v>135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264</v>
      </c>
      <c r="C14" s="214">
        <v>19.25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265</v>
      </c>
      <c r="C15" s="219">
        <f>C13*C14</f>
        <v>2598.75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266</v>
      </c>
      <c r="C16" s="228">
        <f>+C15*0.05</f>
        <v>129.9375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267</v>
      </c>
      <c r="K18" s="234" t="s">
        <v>83</v>
      </c>
      <c r="L18" s="235" t="s">
        <v>116</v>
      </c>
      <c r="M18" s="235" t="s">
        <v>260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129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94</v>
      </c>
      <c r="L20" s="231" t="s">
        <v>134</v>
      </c>
      <c r="M20" s="231" t="s">
        <v>146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101</v>
      </c>
      <c r="L21" s="231" t="s">
        <v>129</v>
      </c>
      <c r="M21" s="231" t="s">
        <v>146</v>
      </c>
      <c r="N21" s="238">
        <v>30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107</v>
      </c>
      <c r="L22" s="231" t="s">
        <v>124</v>
      </c>
      <c r="M22" s="231" t="s">
        <v>146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268</v>
      </c>
      <c r="D23" s="197"/>
      <c r="E23" s="197"/>
      <c r="F23" s="244"/>
      <c r="J23" s="240" t="s">
        <v>150</v>
      </c>
      <c r="K23" s="231" t="s">
        <v>96</v>
      </c>
      <c r="L23" s="231" t="s">
        <v>134</v>
      </c>
      <c r="M23" s="231" t="s">
        <v>151</v>
      </c>
      <c r="N23" s="238">
        <v>40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139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269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99</v>
      </c>
      <c r="L25" s="231" t="s">
        <v>139</v>
      </c>
      <c r="M25" s="231" t="s">
        <v>151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270</v>
      </c>
      <c r="D26" s="201"/>
      <c r="E26" s="201"/>
      <c r="F26" s="247"/>
      <c r="J26" s="240" t="s">
        <v>154</v>
      </c>
      <c r="K26" s="231" t="s">
        <v>112</v>
      </c>
      <c r="L26" s="231" t="s">
        <v>139</v>
      </c>
      <c r="M26" s="231" t="s">
        <v>151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254</v>
      </c>
      <c r="B27" s="246"/>
      <c r="C27" s="188" t="s">
        <v>271</v>
      </c>
      <c r="D27" s="188"/>
      <c r="E27" s="188"/>
      <c r="F27" s="247"/>
      <c r="J27" s="240" t="s">
        <v>155</v>
      </c>
      <c r="K27" s="231" t="s">
        <v>96</v>
      </c>
      <c r="L27" s="231" t="s">
        <v>129</v>
      </c>
      <c r="M27" s="231" t="s">
        <v>156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255</v>
      </c>
      <c r="B28" s="246"/>
      <c r="C28" s="188" t="s">
        <v>272</v>
      </c>
      <c r="D28" s="188"/>
      <c r="E28" s="188"/>
      <c r="F28" s="247"/>
      <c r="J28" s="240" t="s">
        <v>157</v>
      </c>
      <c r="K28" s="231" t="s">
        <v>96</v>
      </c>
      <c r="L28" s="231" t="s">
        <v>124</v>
      </c>
      <c r="M28" s="231" t="s">
        <v>156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256</v>
      </c>
      <c r="B29" s="246"/>
      <c r="C29" s="188" t="s">
        <v>273</v>
      </c>
      <c r="D29" s="188"/>
      <c r="E29" s="188"/>
      <c r="F29" s="247"/>
      <c r="J29" s="240" t="s">
        <v>158</v>
      </c>
      <c r="K29" s="231" t="s">
        <v>96</v>
      </c>
      <c r="L29" s="231" t="s">
        <v>134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257</v>
      </c>
      <c r="B30" s="246"/>
      <c r="C30" s="188" t="s">
        <v>274</v>
      </c>
      <c r="D30" s="188"/>
      <c r="E30" s="188"/>
      <c r="F30" s="247"/>
      <c r="J30" s="248" t="s">
        <v>159</v>
      </c>
      <c r="K30" s="249" t="s">
        <v>96</v>
      </c>
      <c r="L30" s="249" t="s">
        <v>139</v>
      </c>
      <c r="M30" s="249" t="s">
        <v>156</v>
      </c>
      <c r="N30" s="250">
        <v>50</v>
      </c>
      <c r="O30" s="250"/>
      <c r="P30" s="250"/>
      <c r="Q30" s="250"/>
      <c r="R30" s="251"/>
    </row>
    <row r="31" spans="1:19" ht="14.25" customHeight="1">
      <c r="A31" s="245" t="s">
        <v>262</v>
      </c>
      <c r="B31" s="246"/>
      <c r="C31" s="188" t="s">
        <v>275</v>
      </c>
      <c r="D31" s="188"/>
      <c r="F31" s="247"/>
    </row>
    <row r="32" spans="1:19" ht="14.25" customHeight="1">
      <c r="A32" s="245" t="s">
        <v>263</v>
      </c>
      <c r="B32" s="246"/>
      <c r="C32" s="188" t="s">
        <v>276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264</v>
      </c>
      <c r="B33" s="252"/>
      <c r="C33" s="188" t="s">
        <v>277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265</v>
      </c>
      <c r="B34" s="252"/>
      <c r="C34" s="188" t="s">
        <v>278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266</v>
      </c>
      <c r="B35" s="252"/>
      <c r="C35" s="201" t="s">
        <v>279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280</v>
      </c>
      <c r="B36" s="252"/>
      <c r="C36" s="201" t="s">
        <v>281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282</v>
      </c>
      <c r="B37" s="262"/>
      <c r="C37" s="222" t="s">
        <v>283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250</v>
      </c>
      <c r="B41" s="158"/>
      <c r="C41" s="155"/>
      <c r="D41" s="155"/>
      <c r="E41" s="155"/>
      <c r="F41" s="155"/>
      <c r="G41" s="156" t="s">
        <v>284</v>
      </c>
      <c r="H41" s="157" t="s">
        <v>250</v>
      </c>
      <c r="I41" s="158"/>
      <c r="J41" s="155"/>
      <c r="K41" s="155"/>
      <c r="L41" s="155"/>
      <c r="M41" s="155"/>
      <c r="Q41" s="156" t="s">
        <v>285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286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287</v>
      </c>
      <c r="B47" s="277"/>
      <c r="C47" s="277"/>
      <c r="D47" s="277"/>
      <c r="E47" s="277"/>
      <c r="F47" s="277"/>
      <c r="G47" s="278"/>
      <c r="H47" s="279" t="s">
        <v>288</v>
      </c>
      <c r="I47" s="280" t="s">
        <v>289</v>
      </c>
      <c r="J47" s="281"/>
      <c r="K47" s="280" t="s">
        <v>290</v>
      </c>
      <c r="L47" s="281"/>
      <c r="M47" s="280" t="s">
        <v>291</v>
      </c>
      <c r="N47" s="281"/>
      <c r="O47" s="280" t="s">
        <v>292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293</v>
      </c>
      <c r="B49" s="289" t="s">
        <v>294</v>
      </c>
      <c r="C49" s="290" t="s">
        <v>84</v>
      </c>
      <c r="D49" s="291" t="s">
        <v>295</v>
      </c>
      <c r="E49" s="292" t="s">
        <v>296</v>
      </c>
      <c r="F49" s="292" t="s">
        <v>297</v>
      </c>
      <c r="G49" s="292" t="s">
        <v>298</v>
      </c>
      <c r="H49" s="293"/>
      <c r="I49" s="288" t="s">
        <v>299</v>
      </c>
      <c r="J49" s="288" t="s">
        <v>300</v>
      </c>
      <c r="K49" s="294" t="s">
        <v>299</v>
      </c>
      <c r="L49" s="295" t="s">
        <v>300</v>
      </c>
      <c r="M49" s="294" t="s">
        <v>299</v>
      </c>
      <c r="N49" s="295" t="s">
        <v>300</v>
      </c>
      <c r="O49" s="294" t="s">
        <v>299</v>
      </c>
      <c r="P49" s="295" t="s">
        <v>300</v>
      </c>
      <c r="Q49" s="296" t="s">
        <v>301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302</v>
      </c>
      <c r="B51" s="307" t="s">
        <v>302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/>
      <c r="L51" s="313">
        <v>1</v>
      </c>
      <c r="M51" s="312" t="s">
        <v>145</v>
      </c>
      <c r="N51" s="313">
        <v>2</v>
      </c>
      <c r="O51" s="312"/>
      <c r="P51" s="313"/>
      <c r="Q51" s="311">
        <v>1</v>
      </c>
    </row>
    <row r="52" spans="1:256">
      <c r="A52" s="314" t="s">
        <v>303</v>
      </c>
      <c r="B52" s="315" t="s">
        <v>304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305</v>
      </c>
      <c r="B53" s="315" t="s">
        <v>306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307</v>
      </c>
      <c r="B54" s="315" t="s">
        <v>308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 t="s">
        <v>147</v>
      </c>
      <c r="L54" s="321">
        <v>2</v>
      </c>
      <c r="M54" s="320"/>
      <c r="N54" s="321">
        <v>1</v>
      </c>
      <c r="O54" s="320"/>
      <c r="P54" s="321"/>
      <c r="Q54" s="319">
        <v>1</v>
      </c>
    </row>
    <row r="55" spans="1:256" ht="33.75">
      <c r="A55" s="314" t="s">
        <v>309</v>
      </c>
      <c r="B55" s="315" t="s">
        <v>310</v>
      </c>
      <c r="C55" s="322" t="s">
        <v>96</v>
      </c>
      <c r="D55" s="317">
        <v>7</v>
      </c>
      <c r="E55" s="317">
        <v>75</v>
      </c>
      <c r="F55" s="318" t="s">
        <v>97</v>
      </c>
      <c r="G55" s="319"/>
      <c r="H55" s="302"/>
      <c r="I55" s="319" t="s">
        <v>311</v>
      </c>
      <c r="J55" s="319">
        <v>3</v>
      </c>
      <c r="K55" s="320" t="s">
        <v>312</v>
      </c>
      <c r="L55" s="321">
        <v>4</v>
      </c>
      <c r="M55" s="320" t="s">
        <v>155</v>
      </c>
      <c r="N55" s="321">
        <v>2</v>
      </c>
      <c r="O55" s="320" t="s">
        <v>157</v>
      </c>
      <c r="P55" s="321">
        <v>1</v>
      </c>
      <c r="Q55" s="319">
        <v>6</v>
      </c>
    </row>
    <row r="56" spans="1:256" ht="33.75">
      <c r="A56" s="314" t="s">
        <v>313</v>
      </c>
      <c r="B56" s="315" t="s">
        <v>314</v>
      </c>
      <c r="C56" s="322" t="s">
        <v>99</v>
      </c>
      <c r="D56" s="317">
        <v>6</v>
      </c>
      <c r="E56" s="317">
        <v>8</v>
      </c>
      <c r="F56" s="318" t="s">
        <v>97</v>
      </c>
      <c r="G56" s="319"/>
      <c r="H56" s="302"/>
      <c r="I56" s="319" t="s">
        <v>153</v>
      </c>
      <c r="J56" s="319">
        <v>3</v>
      </c>
      <c r="K56" s="320"/>
      <c r="L56" s="321">
        <v>2</v>
      </c>
      <c r="M56" s="320"/>
      <c r="N56" s="321">
        <v>1</v>
      </c>
      <c r="O56" s="320"/>
      <c r="P56" s="321"/>
      <c r="Q56" s="319">
        <v>1</v>
      </c>
    </row>
    <row r="57" spans="1:256" ht="22.5">
      <c r="A57" s="314" t="s">
        <v>315</v>
      </c>
      <c r="B57" s="315" t="s">
        <v>316</v>
      </c>
      <c r="C57" s="316" t="s">
        <v>101</v>
      </c>
      <c r="D57" s="317">
        <v>5</v>
      </c>
      <c r="E57" s="317">
        <v>4</v>
      </c>
      <c r="F57" s="318" t="s">
        <v>87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317</v>
      </c>
      <c r="B58" s="315" t="s">
        <v>318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319</v>
      </c>
      <c r="B59" s="315" t="s">
        <v>320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321</v>
      </c>
      <c r="B60" s="315" t="s">
        <v>322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 t="s">
        <v>149</v>
      </c>
      <c r="P60" s="321">
        <v>1</v>
      </c>
      <c r="Q60" s="319">
        <v>1</v>
      </c>
    </row>
    <row r="61" spans="1:256">
      <c r="A61" s="314" t="s">
        <v>323</v>
      </c>
      <c r="B61" s="315" t="s">
        <v>323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324</v>
      </c>
      <c r="B62" s="324" t="s">
        <v>325</v>
      </c>
      <c r="C62" s="325" t="s">
        <v>112</v>
      </c>
      <c r="D62" s="326">
        <v>0</v>
      </c>
      <c r="E62" s="326">
        <v>10</v>
      </c>
      <c r="F62" s="327" t="s">
        <v>97</v>
      </c>
      <c r="G62" s="328"/>
      <c r="H62" s="302"/>
      <c r="I62" s="328" t="s">
        <v>154</v>
      </c>
      <c r="J62" s="328">
        <v>4</v>
      </c>
      <c r="K62" s="329"/>
      <c r="L62" s="330">
        <v>3</v>
      </c>
      <c r="M62" s="329"/>
      <c r="N62" s="330">
        <v>2</v>
      </c>
      <c r="O62" s="329"/>
      <c r="P62" s="330">
        <v>1</v>
      </c>
      <c r="Q62" s="328">
        <v>1</v>
      </c>
    </row>
    <row r="63" spans="1:256" ht="27.75" customHeight="1" thickBot="1">
      <c r="H63" s="331" t="s">
        <v>301</v>
      </c>
      <c r="I63" s="332">
        <v>4</v>
      </c>
      <c r="J63" s="333"/>
      <c r="K63" s="332">
        <v>3</v>
      </c>
      <c r="L63" s="333"/>
      <c r="M63" s="332">
        <v>3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37D0D00-8493-4B20-A464-40FBA75C5732}">
      <formula1>0</formula1>
      <formula2>50</formula2>
    </dataValidation>
    <dataValidation type="date" allowBlank="1" showErrorMessage="1" errorTitle="Date du prélèvement (jj/mm/aaaa)" sqref="D6:H6" xr:uid="{FEE4E14C-AB91-46DB-A1F5-E75A7B61FD7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73C8F-C25C-4ADF-8992-F56C35DC90B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247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74166</v>
      </c>
      <c r="G23" s="36">
        <v>969500</v>
      </c>
      <c r="H23" s="36">
        <v>6592712</v>
      </c>
      <c r="I23" s="36">
        <v>396</v>
      </c>
      <c r="J23" s="36" t="s">
        <v>59</v>
      </c>
      <c r="K23" s="35">
        <v>969456.5644809982</v>
      </c>
      <c r="L23" s="35">
        <v>6592342.5415130807</v>
      </c>
      <c r="M23" s="35">
        <v>969451.45161220245</v>
      </c>
      <c r="N23" s="35">
        <v>6592457.5904877828</v>
      </c>
      <c r="O23" s="36">
        <v>27.375</v>
      </c>
      <c r="P23" s="36">
        <v>135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248</v>
      </c>
      <c r="B26" s="42" t="s">
        <v>249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19.25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75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8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4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10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129</v>
      </c>
      <c r="F66" s="80" t="s">
        <v>146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94</v>
      </c>
      <c r="E67" s="80" t="s">
        <v>134</v>
      </c>
      <c r="F67" s="80" t="s">
        <v>146</v>
      </c>
      <c r="G67" s="83">
        <v>20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101</v>
      </c>
      <c r="E68" s="80" t="s">
        <v>129</v>
      </c>
      <c r="F68" s="80" t="s">
        <v>146</v>
      </c>
      <c r="G68" s="83">
        <v>30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107</v>
      </c>
      <c r="E69" s="80" t="s">
        <v>124</v>
      </c>
      <c r="F69" s="80" t="s">
        <v>146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134</v>
      </c>
      <c r="F70" s="80" t="s">
        <v>151</v>
      </c>
      <c r="G70" s="83">
        <v>40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139</v>
      </c>
      <c r="F71" s="80" t="s">
        <v>151</v>
      </c>
      <c r="G71" s="83">
        <v>25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99</v>
      </c>
      <c r="E72" s="80" t="s">
        <v>139</v>
      </c>
      <c r="F72" s="80" t="s">
        <v>151</v>
      </c>
      <c r="G72" s="83">
        <v>20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139</v>
      </c>
      <c r="F73" s="80" t="s">
        <v>151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129</v>
      </c>
      <c r="F74" s="80" t="s">
        <v>156</v>
      </c>
      <c r="G74" s="83">
        <v>15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124</v>
      </c>
      <c r="F75" s="80" t="s">
        <v>156</v>
      </c>
      <c r="G75" s="83">
        <v>10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134</v>
      </c>
      <c r="F76" s="80" t="s">
        <v>156</v>
      </c>
      <c r="G76" s="83">
        <v>10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139</v>
      </c>
      <c r="F77" s="80" t="s">
        <v>156</v>
      </c>
      <c r="G77" s="83">
        <v>50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3</v>
      </c>
      <c r="F88" s="83">
        <v>11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1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/>
      <c r="F92" s="83">
        <v>7</v>
      </c>
      <c r="G92" s="83">
        <v>1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/>
      <c r="F93" s="83">
        <v>1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/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/>
      <c r="F95" s="83">
        <v>7</v>
      </c>
      <c r="G95" s="83">
        <v>5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1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/>
      <c r="F99" s="83">
        <v>1</v>
      </c>
      <c r="G99" s="83">
        <v>3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12</v>
      </c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17</v>
      </c>
      <c r="F101" s="83">
        <v>220</v>
      </c>
      <c r="G101" s="83">
        <v>172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2</v>
      </c>
      <c r="F102" s="83">
        <v>1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42</v>
      </c>
      <c r="F103" s="83">
        <v>29</v>
      </c>
      <c r="G103" s="83">
        <v>23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/>
      <c r="F104" s="83">
        <v>9</v>
      </c>
      <c r="G104" s="83">
        <v>3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/>
      <c r="F105" s="83">
        <v>22</v>
      </c>
      <c r="G105" s="83">
        <v>22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5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36</v>
      </c>
      <c r="F107" s="83">
        <v>5</v>
      </c>
      <c r="G107" s="83">
        <v>7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1</v>
      </c>
      <c r="F108" s="83">
        <v>22</v>
      </c>
      <c r="G108" s="83">
        <v>24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2</v>
      </c>
      <c r="F109" s="83">
        <v>2</v>
      </c>
      <c r="G109" s="83">
        <v>12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48</v>
      </c>
      <c r="F110" s="83">
        <v>1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3</v>
      </c>
      <c r="F111" s="83"/>
      <c r="G111" s="83">
        <v>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1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220</v>
      </c>
      <c r="F114" s="83">
        <v>220</v>
      </c>
      <c r="G114" s="83">
        <v>80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8</v>
      </c>
      <c r="F115" s="83">
        <v>2</v>
      </c>
      <c r="G115" s="83">
        <v>1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6</v>
      </c>
      <c r="F116" s="83">
        <v>4</v>
      </c>
      <c r="G116" s="83">
        <v>8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2</v>
      </c>
      <c r="F117" s="83">
        <v>37</v>
      </c>
      <c r="G117" s="83">
        <v>5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1</v>
      </c>
      <c r="F118" s="83">
        <v>1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/>
      <c r="F119" s="83"/>
      <c r="G119" s="83">
        <v>5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128</v>
      </c>
      <c r="F120" s="83">
        <v>4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 t="s">
        <v>238</v>
      </c>
      <c r="F121" s="83" t="s">
        <v>238</v>
      </c>
      <c r="G121" s="83" t="s">
        <v>238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>
        <v>2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190</v>
      </c>
      <c r="F123" s="83">
        <v>450</v>
      </c>
      <c r="G123" s="83">
        <v>580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>
        <v>180</v>
      </c>
      <c r="F124" s="83">
        <v>8</v>
      </c>
      <c r="G124" s="83">
        <v>3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/>
      <c r="F125" s="83" t="s">
        <v>238</v>
      </c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92408FA-B958-4C76-B6C1-834B599AD2C4}">
      <formula1>$T$2:$T$3</formula1>
    </dataValidation>
    <dataValidation type="list" allowBlank="1" showErrorMessage="1" errorTitle="Bocal de regroupement" sqref="F78" xr:uid="{CBF4B6DD-A684-43BA-97EF-92D1565A4805}">
      <formula1>#REF!</formula1>
    </dataValidation>
    <dataValidation type="list" allowBlank="1" showErrorMessage="1" errorTitle="Abondance végétation de 0 à 5" sqref="K78" xr:uid="{C6373597-58E7-475E-AF80-B9E4902EF01F}">
      <formula1>#REF!</formula1>
    </dataValidation>
    <dataValidation type="list" allowBlank="1" showErrorMessage="1" errorTitle="Intensité du comatage de 0 à 5" sqref="H78" xr:uid="{2F75155E-CBE9-4537-91B4-6BE28EE19A57}">
      <formula1>#REF!</formula1>
    </dataValidation>
    <dataValidation type="list" allowBlank="1" showErrorMessage="1" errorTitle="Codage SANDRE svp" sqref="E78" xr:uid="{3E4431FD-BCEB-479E-89D4-430065F80794}">
      <formula1>#REF!</formula1>
    </dataValidation>
    <dataValidation type="list" allowBlank="1" showInputMessage="1" showErrorMessage="1" sqref="D78 IV67:IV78" xr:uid="{9781A302-8941-49EE-816D-7AF7A217FBD7}">
      <formula1>#REF!</formula1>
    </dataValidation>
    <dataValidation type="list" allowBlank="1" errorTitle="Codage SANDRE svp" sqref="E66:E77" xr:uid="{3C5068E8-63C1-47F6-B594-C73813E561E1}">
      <formula1>"N1, N3, N5 , N6"</formula1>
    </dataValidation>
    <dataValidation type="list" allowBlank="1" showInputMessage="1" sqref="D67:D77" xr:uid="{248138D9-45EC-4E8C-92F5-72785944474E}">
      <formula1>"S1, S2, S3, S9, S10, S11, S18, S24, S25, S28, S29, S30"</formula1>
    </dataValidation>
    <dataValidation allowBlank="1" showErrorMessage="1" errorTitle="Altitude en mètres" sqref="K23:N23" xr:uid="{D66E67EE-ADB3-442F-AEA9-A22DEE09FA81}"/>
    <dataValidation type="list" allowBlank="1" errorTitle="Bocal de regroupement" sqref="F66:F77" xr:uid="{22B24716-4863-4C2A-BD71-40640984C003}">
      <formula1>"PhA , PhB, PhC"</formula1>
    </dataValidation>
    <dataValidation type="list" allowBlank="1" errorTitle="Intensité du comatage de 0 à 5" sqref="H66:H77" xr:uid="{720CB7CE-B0DE-41A6-B647-B86ACD684768}">
      <formula1>"0, 1, 2, 3, 4, 5"</formula1>
    </dataValidation>
    <dataValidation type="list" allowBlank="1" errorTitle="Stabilité ou non du substrat" sqref="I66:I77" xr:uid="{EF169740-C3D9-4F9C-8BC0-6A2AFD32C435}">
      <formula1>"stable , moyennement stable , instable"</formula1>
    </dataValidation>
    <dataValidation type="list" allowBlank="1" errorTitle="Abondance végétation de 0 à 5" sqref="K66:K77" xr:uid="{51E2CAEF-888F-40F3-B062-EED7DDD93266}">
      <formula1>"0, 1, 2, 3, 4, 5"</formula1>
    </dataValidation>
    <dataValidation type="list" allowBlank="1" errorTitle="Choisir une des 4 catégories" error="Vous devez indiquer une des 4 catégories de la liste déroulante" sqref="I39:I50" xr:uid="{D8E8FA88-7581-4F18-9BD3-3DC3018B16E1}">
      <formula1>"D, M, MNR, P"</formula1>
    </dataValidation>
    <dataValidation type="list" allowBlank="1" sqref="D66" xr:uid="{0A9FE3CF-F5C3-4ED3-9318-261011CD349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E169BCA-35AA-4913-83C0-B53AFE50333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6A9E180-427F-4A01-92ED-53702299A6C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D009421-665F-4E64-8C4E-DBDA02D450E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2E106BD-4E1C-49F4-B326-B01F9AB77232}">
      <formula1>1</formula1>
      <formula2>3</formula2>
    </dataValidation>
    <dataValidation allowBlank="1" showErrorMessage="1" promptTitle="ATTENTION" prompt="en Lambert II étendu" sqref="G23 E27:E28" xr:uid="{6827A578-D3E5-43D1-B714-1617C5B1165B}"/>
    <dataValidation type="textLength" allowBlank="1" showInputMessage="1" showErrorMessage="1" sqref="A41:E41 IS42:IV42" xr:uid="{F16FA326-2639-484C-915D-59060B66DE04}">
      <formula1>0</formula1>
      <formula2>50</formula2>
    </dataValidation>
    <dataValidation type="whole" allowBlank="1" showErrorMessage="1" errorTitle="Altitude en mètres" sqref="I23:I28" xr:uid="{0BA62E30-D32A-442E-8672-5C87DD059430}">
      <formula1>0</formula1>
      <formula2>4000</formula2>
    </dataValidation>
    <dataValidation type="decimal" allowBlank="1" showErrorMessage="1" errorTitle="Recouvrement en % de 0 à 100" sqref="H39:H50" xr:uid="{51D7CC21-B918-4EF1-9A5A-1861112498FE}">
      <formula1>0</formula1>
      <formula2>100</formula2>
    </dataValidation>
    <dataValidation type="textLength" operator="equal" allowBlank="1" showErrorMessage="1" errorTitle="Code INSEE selon le type 00000" sqref="F23" xr:uid="{4EDAF42E-589B-4C85-AEE2-A7F47CBCCD1D}">
      <formula1>5</formula1>
      <formula2>0</formula2>
    </dataValidation>
    <dataValidation type="date" allowBlank="1" showErrorMessage="1" errorTitle="Date du prélèvement (jj/mm/aaaa)" sqref="IV40" xr:uid="{D365A46D-8AEC-405F-94D1-5C8656B203A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2019-04-04T06:21:42Z</dcterms:created>
  <dcterms:modified xsi:type="dcterms:W3CDTF">2019-04-04T06:22:25Z</dcterms:modified>
</cp:coreProperties>
</file>