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DRAPU\19013_DRAPU_exports\"/>
    </mc:Choice>
  </mc:AlternateContent>
  <xr:revisionPtr revIDLastSave="0" documentId="13_ncr:1_{90AC0B9A-F397-4010-ABDF-9A3CE7E29ECE}" xr6:coauthVersionLast="44" xr6:coauthVersionMax="44" xr10:uidLastSave="{00000000-0000-0000-0000-000000000000}"/>
  <bookViews>
    <workbookView xWindow="-120" yWindow="-120" windowWidth="24240" windowHeight="13140" xr2:uid="{9F1B49D0-E450-41B7-A613-29F7499A9D5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77" i="2"/>
  <c r="B75" i="2"/>
  <c r="B73" i="2"/>
  <c r="B71" i="2"/>
  <c r="B69" i="2"/>
  <c r="B67" i="2"/>
  <c r="B66" i="2"/>
  <c r="B76" i="2" s="1"/>
  <c r="A66" i="2"/>
  <c r="A77" i="2" s="1"/>
  <c r="H51" i="2"/>
  <c r="D39" i="2"/>
  <c r="C39" i="2"/>
  <c r="B39" i="2"/>
  <c r="A39" i="2"/>
  <c r="B26" i="2"/>
  <c r="A26" i="2"/>
  <c r="A23" i="2"/>
  <c r="B243" i="2" l="1"/>
  <c r="B242" i="2"/>
  <c r="B240" i="2"/>
  <c r="B238" i="2"/>
  <c r="B236" i="2"/>
  <c r="B234" i="2"/>
  <c r="B232" i="2"/>
  <c r="B230" i="2"/>
  <c r="B228" i="2"/>
  <c r="B226" i="2"/>
  <c r="B224" i="2"/>
  <c r="B222" i="2"/>
  <c r="B220" i="2"/>
  <c r="B218" i="2"/>
  <c r="B216" i="2"/>
  <c r="B214" i="2"/>
  <c r="B212" i="2"/>
  <c r="B210" i="2"/>
  <c r="B208" i="2"/>
  <c r="B206" i="2"/>
  <c r="B204" i="2"/>
  <c r="B202" i="2"/>
  <c r="B200" i="2"/>
  <c r="B198" i="2"/>
  <c r="B196" i="2"/>
  <c r="B194" i="2"/>
  <c r="B192" i="2"/>
  <c r="B190" i="2"/>
  <c r="B188" i="2"/>
  <c r="B186" i="2"/>
  <c r="B184" i="2"/>
  <c r="B182" i="2"/>
  <c r="B180" i="2"/>
  <c r="B178" i="2"/>
  <c r="B176" i="2"/>
  <c r="B174" i="2"/>
  <c r="B172" i="2"/>
  <c r="B170" i="2"/>
  <c r="B168" i="2"/>
  <c r="B166" i="2"/>
  <c r="B164" i="2"/>
  <c r="B162" i="2"/>
  <c r="B160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68" i="2"/>
  <c r="B70" i="2"/>
  <c r="B72" i="2"/>
  <c r="B74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</calcChain>
</file>

<file path=xl/sharedStrings.xml><?xml version="1.0" encoding="utf-8"?>
<sst xmlns="http://schemas.openxmlformats.org/spreadsheetml/2006/main" count="633" uniqueCount="329">
  <si>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</si>
  <si>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</si>
  <si>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</si>
  <si>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</si>
  <si>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</si>
  <si>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</si>
  <si>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</si>
  <si>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</si>
  <si>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</si>
  <si>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</si>
  <si>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</si>
  <si>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</si>
  <si>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</si>
  <si>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DRANSE</t>
  </si>
  <si>
    <t>DRANSE A THONON-LES-BAINS 1</t>
  </si>
  <si>
    <t>20/02/2019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</si>
  <si>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</si>
  <si>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</si>
  <si>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</si>
  <si>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</si>
  <si>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</si>
  <si>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</si>
  <si>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</si>
  <si>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</si>
  <si>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</si>
  <si>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</si>
  <si>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</si>
  <si>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</si>
  <si>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</si>
  <si>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</si>
  <si>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</si>
  <si>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</si>
  <si>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</si>
  <si>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</si>
  <si>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</si>
  <si>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</si>
  <si>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</si>
  <si>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</si>
  <si>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</si>
  <si>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</si>
  <si>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</si>
  <si>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</si>
  <si>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</si>
  <si>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</si>
  <si>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</si>
  <si>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</si>
  <si>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</si>
  <si>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</si>
  <si>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</si>
  <si>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S9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</si>
  <si>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</si>
  <si>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</si>
  <si>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</si>
  <si>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</si>
  <si>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</si>
  <si>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</si>
  <si>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</si>
  <si>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</si>
  <si>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</si>
  <si>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</si>
  <si>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</si>
  <si>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</si>
  <si>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</si>
  <si>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</si>
  <si>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</si>
  <si>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</si>
  <si>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</si>
  <si>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</si>
  <si>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</si>
  <si>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</si>
  <si>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</si>
  <si>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</si>
  <si>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</si>
  <si>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</si>
  <si>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</si>
  <si>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</si>
  <si>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</si>
  <si>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</si>
  <si>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</si>
  <si>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</si>
  <si>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</si>
  <si>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</si>
  <si>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</si>
  <si>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</si>
  <si>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</si>
  <si>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</si>
  <si>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</si>
  <si>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</si>
  <si>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</si>
  <si>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</si>
  <si>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</si>
  <si>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</si>
  <si>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</si>
  <si>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</si>
  <si>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</si>
  <si>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</si>
  <si>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</si>
  <si>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</si>
  <si>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</si>
  <si>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</si>
  <si>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</si>
  <si>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</si>
  <si>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</si>
  <si>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</si>
  <si>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</si>
  <si>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</si>
  <si>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</si>
  <si>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</si>
  <si>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</si>
  <si>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</si>
  <si>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</si>
  <si>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</si>
  <si>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</si>
  <si>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</si>
  <si>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</si>
  <si>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</si>
  <si>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</si>
  <si>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</si>
  <si>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</si>
  <si>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</si>
  <si>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</si>
  <si>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</si>
  <si>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</si>
  <si>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</si>
  <si>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</si>
  <si>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</si>
  <si>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</si>
  <si>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</si>
  <si>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</si>
  <si>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</si>
  <si>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</si>
  <si>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</si>
  <si>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</si>
  <si>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</si>
  <si>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</si>
  <si>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</si>
  <si>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</si>
  <si>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</si>
  <si>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</si>
  <si>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</si>
  <si>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</si>
  <si>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</si>
  <si>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</si>
  <si>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</si>
  <si>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</si>
  <si>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</si>
  <si>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</si>
  <si>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</si>
  <si>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</si>
  <si>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</si>
  <si>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</si>
  <si>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</si>
  <si>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</si>
  <si>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</si>
  <si>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</si>
  <si>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</si>
  <si>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</si>
  <si>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</si>
  <si>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</si>
  <si>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</si>
  <si>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</si>
  <si>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</si>
  <si>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</si>
  <si>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</si>
  <si>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</si>
  <si>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</si>
  <si>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</si>
  <si>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</si>
  <si>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</si>
  <si>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</si>
  <si>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</si>
  <si>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</si>
  <si>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</si>
  <si>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</si>
  <si>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</si>
  <si>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</si>
  <si>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</si>
  <si>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</si>
  <si>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</si>
  <si>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</si>
  <si>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</si>
  <si>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</si>
  <si>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</si>
  <si>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</si>
  <si>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</si>
  <si>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</si>
  <si>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</si>
  <si>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</si>
  <si>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</si>
  <si>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</si>
  <si>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</si>
  <si>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</si>
  <si>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</si>
  <si>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</si>
  <si>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</si>
  <si>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</si>
  <si>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06066000</t>
  </si>
  <si>
    <t>MARIN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</si>
  <si>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</si>
  <si>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</si>
  <si>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</si>
  <si>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</si>
  <si>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</si>
  <si>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</si>
  <si>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</si>
  <si>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</si>
  <si>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</si>
  <si>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</si>
  <si>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</si>
  <si>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</si>
  <si>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</si>
  <si>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</si>
  <si>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</si>
  <si>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</si>
  <si>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</si>
  <si>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</si>
  <si>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</si>
  <si>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</si>
  <si>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</si>
  <si>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</si>
  <si>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</si>
  <si>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</si>
  <si>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</si>
  <si>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</si>
  <si>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</si>
  <si>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</si>
  <si>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</si>
  <si>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</si>
  <si>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</si>
  <si>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</si>
  <si>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</si>
  <si>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</si>
  <si>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</si>
  <si>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</si>
  <si>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</si>
  <si>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</si>
  <si>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</si>
  <si>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</si>
  <si>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</si>
  <si>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</si>
  <si>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</si>
  <si>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</si>
  <si>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</si>
  <si>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</si>
  <si>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</si>
  <si>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</si>
  <si>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Capnioneura</t>
  </si>
  <si>
    <t>122</t>
  </si>
  <si>
    <t>Leuctra</t>
  </si>
  <si>
    <t>69</t>
  </si>
  <si>
    <t>Amphinemura</t>
  </si>
  <si>
    <t>21</t>
  </si>
  <si>
    <t>Nemoura</t>
  </si>
  <si>
    <t>26</t>
  </si>
  <si>
    <t>Perla</t>
  </si>
  <si>
    <t>164</t>
  </si>
  <si>
    <t>Isoperla</t>
  </si>
  <si>
    <t>140</t>
  </si>
  <si>
    <t>Taeniopterygidae</t>
  </si>
  <si>
    <t>2</t>
  </si>
  <si>
    <t>Brachyptera</t>
  </si>
  <si>
    <t>3</t>
  </si>
  <si>
    <t>Hydropsyche</t>
  </si>
  <si>
    <t>212</t>
  </si>
  <si>
    <t>sF. Limnephilinae</t>
  </si>
  <si>
    <t>3163</t>
  </si>
  <si>
    <t>Odontocerum</t>
  </si>
  <si>
    <t>339</t>
  </si>
  <si>
    <t>Rhyacophila</t>
  </si>
  <si>
    <t>183</t>
  </si>
  <si>
    <t>Sericostoma</t>
  </si>
  <si>
    <t>322</t>
  </si>
  <si>
    <t>Baetis</t>
  </si>
  <si>
    <t>364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</si>
  <si>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</si>
  <si>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</si>
  <si>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</si>
  <si>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</si>
  <si>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</si>
  <si>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</si>
  <si>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</si>
  <si>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</si>
  <si>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sF. Colymbetinae</t>
  </si>
  <si>
    <t>2395</t>
  </si>
  <si>
    <t>Elmis</t>
  </si>
  <si>
    <t>618</t>
  </si>
  <si>
    <t>Esolus</t>
  </si>
  <si>
    <t>619</t>
  </si>
  <si>
    <t>Limnius</t>
  </si>
  <si>
    <t>623</t>
  </si>
  <si>
    <t>Riolus</t>
  </si>
  <si>
    <t>625</t>
  </si>
  <si>
    <t>Ochthebius</t>
  </si>
  <si>
    <t>609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</si>
  <si>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</si>
  <si>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</si>
  <si>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</si>
  <si>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</si>
  <si>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</si>
  <si>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</si>
  <si>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</si>
  <si>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</si>
  <si>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</si>
  <si>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</si>
  <si>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</si>
  <si>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</si>
  <si>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</si>
  <si>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</si>
  <si>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Gammarus</t>
  </si>
  <si>
    <t>892</t>
  </si>
  <si>
    <t>OSTRACODES</t>
  </si>
  <si>
    <t>3170</t>
  </si>
  <si>
    <t>présence</t>
  </si>
  <si>
    <t>HYDRACARIENS = Hydracarina</t>
  </si>
  <si>
    <t>906</t>
  </si>
  <si>
    <t>Ancylus</t>
  </si>
  <si>
    <t>1028</t>
  </si>
  <si>
    <t>Galba</t>
  </si>
  <si>
    <t>1001</t>
  </si>
  <si>
    <t>Radix</t>
  </si>
  <si>
    <t>1004</t>
  </si>
  <si>
    <t>Physa lato-sensu</t>
  </si>
  <si>
    <t>997</t>
  </si>
  <si>
    <t>OLIGOCHAETA</t>
  </si>
  <si>
    <t>933</t>
  </si>
  <si>
    <t>Tricladida</t>
  </si>
  <si>
    <t>1054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</si>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</sst>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4EC0B101-6D05-41ED-A362-84D49C8E3F8B}"/>
    <cellStyle name="Normal_résultats" xfId="1" xr:uid="{3B79206B-98A7-417F-A2BA-0AAC2FA07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DRAPU/19013_DRAPU_20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DRAPU</v>
          </cell>
          <cell r="L5">
            <v>43516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4C0C-A7B1-48D9-A4AD-7AC1AFEA751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6066000</v>
      </c>
      <c r="B6" s="27" t="s">
        <v>13</v>
      </c>
      <c r="C6" s="27" t="s">
        <v>14</v>
      </c>
      <c r="D6" s="28" t="s">
        <v>15</v>
      </c>
      <c r="E6" s="27">
        <v>969464.10089190409</v>
      </c>
      <c r="F6" s="27">
        <v>6592349.5462313397</v>
      </c>
      <c r="G6" s="27">
        <v>969473.1184889673</v>
      </c>
      <c r="H6" s="29">
        <v>6592475.5613872129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27.4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24.12857142857143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3257.3571428571431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162.86785714285716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40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59</v>
      </c>
      <c r="M24" s="82" t="s">
        <v>56</v>
      </c>
      <c r="N24" s="92">
        <v>45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55</v>
      </c>
      <c r="M25" s="82" t="s">
        <v>56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59</v>
      </c>
      <c r="M26" s="82" t="s">
        <v>56</v>
      </c>
      <c r="N26" s="92">
        <v>35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54</v>
      </c>
      <c r="L27" s="82" t="s">
        <v>47</v>
      </c>
      <c r="M27" s="82" t="s">
        <v>69</v>
      </c>
      <c r="N27" s="92">
        <v>40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43</v>
      </c>
      <c r="M28" s="82" t="s">
        <v>69</v>
      </c>
      <c r="N28" s="92">
        <v>45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54</v>
      </c>
      <c r="L29" s="82" t="s">
        <v>55</v>
      </c>
      <c r="M29" s="82" t="s">
        <v>69</v>
      </c>
      <c r="N29" s="92">
        <v>40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54</v>
      </c>
      <c r="L30" s="103" t="s">
        <v>59</v>
      </c>
      <c r="M30" s="103" t="s">
        <v>69</v>
      </c>
      <c r="N30" s="104">
        <v>35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55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76</v>
      </c>
      <c r="F55" s="172" t="s">
        <v>126</v>
      </c>
      <c r="G55" s="173"/>
      <c r="H55" s="156"/>
      <c r="I55" s="173" t="s">
        <v>127</v>
      </c>
      <c r="J55" s="173">
        <v>3</v>
      </c>
      <c r="K55" s="174" t="s">
        <v>128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6</v>
      </c>
    </row>
    <row r="56" spans="1:256" ht="33.75">
      <c r="A56" s="168" t="s">
        <v>129</v>
      </c>
      <c r="B56" s="169" t="s">
        <v>130</v>
      </c>
      <c r="C56" s="176" t="s">
        <v>63</v>
      </c>
      <c r="D56" s="171">
        <v>6</v>
      </c>
      <c r="E56" s="171">
        <v>10</v>
      </c>
      <c r="F56" s="172" t="s">
        <v>126</v>
      </c>
      <c r="G56" s="173"/>
      <c r="H56" s="156"/>
      <c r="I56" s="173"/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49</v>
      </c>
      <c r="D57" s="171">
        <v>5</v>
      </c>
      <c r="E57" s="171">
        <v>2</v>
      </c>
      <c r="F57" s="172" t="s">
        <v>121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51</v>
      </c>
      <c r="D60" s="171">
        <v>2</v>
      </c>
      <c r="E60" s="171">
        <v>1</v>
      </c>
      <c r="F60" s="172" t="s">
        <v>121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50</v>
      </c>
      <c r="P60" s="175">
        <v>2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143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66</v>
      </c>
      <c r="D62" s="180">
        <v>0</v>
      </c>
      <c r="E62" s="180">
        <v>9</v>
      </c>
      <c r="F62" s="181" t="s">
        <v>126</v>
      </c>
      <c r="G62" s="182"/>
      <c r="H62" s="156"/>
      <c r="I62" s="182" t="s">
        <v>65</v>
      </c>
      <c r="J62" s="182">
        <v>4</v>
      </c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3</v>
      </c>
      <c r="J63" s="187"/>
      <c r="K63" s="186">
        <v>3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891C7BD-D1CE-484F-AC73-9CC93A3516FE}">
      <formula1>0</formula1>
      <formula2>50</formula2>
    </dataValidation>
    <dataValidation type="date" allowBlank="1" showErrorMessage="1" errorTitle="Date du prélèvement (jj/mm/aaaa)" sqref="D6:H6" xr:uid="{38DEC416-60A5-4FB4-B2D2-C94C9E72E11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B2E6-F143-443C-9BE4-7C7726EECFD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74166</v>
      </c>
      <c r="G23" s="235">
        <v>969500</v>
      </c>
      <c r="H23" s="235">
        <v>6592712</v>
      </c>
      <c r="I23" s="235">
        <v>396</v>
      </c>
      <c r="J23" s="235" t="s">
        <v>198</v>
      </c>
      <c r="K23" s="234">
        <v>969464.10089190409</v>
      </c>
      <c r="L23" s="234">
        <v>6592349.5462313397</v>
      </c>
      <c r="M23" s="234">
        <v>969473.1184889673</v>
      </c>
      <c r="N23" s="234">
        <v>6592475.5613872129</v>
      </c>
      <c r="O23" s="235">
        <v>27.4</v>
      </c>
      <c r="P23" s="235">
        <v>135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DRAPU_2019-02-20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80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06066000</v>
      </c>
      <c r="B39" s="278" t="str">
        <f>C23</f>
        <v>DRANSE</v>
      </c>
      <c r="C39" s="278" t="str">
        <f>D23</f>
        <v>DRANSE A THONON-LES-BAINS 1</v>
      </c>
      <c r="D39" s="279" t="str">
        <f>D26</f>
        <v>20/02/2019</v>
      </c>
      <c r="E39" s="280">
        <v>24.12857142857143</v>
      </c>
      <c r="F39" s="281" t="s">
        <v>217</v>
      </c>
      <c r="G39" s="282" t="s">
        <v>115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76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63</v>
      </c>
      <c r="H44" s="284">
        <v>10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49</v>
      </c>
      <c r="H45" s="284">
        <v>2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51</v>
      </c>
      <c r="H48" s="284">
        <v>1</v>
      </c>
      <c r="I48" s="283" t="s">
        <v>121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 t="s">
        <v>143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66</v>
      </c>
      <c r="H50" s="287">
        <v>9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06066000</v>
      </c>
      <c r="B66" s="308" t="str">
        <f>D26</f>
        <v>20/02/2019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40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06066000</v>
      </c>
      <c r="B67" s="311" t="str">
        <f>+B$66</f>
        <v>20/02/2019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06066000</v>
      </c>
      <c r="B68" s="311" t="str">
        <f t="shared" si="0"/>
        <v>20/02/2019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06066000</v>
      </c>
      <c r="B69" s="311" t="str">
        <f t="shared" si="0"/>
        <v>20/02/2019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06066000</v>
      </c>
      <c r="B70" s="311" t="str">
        <f t="shared" si="0"/>
        <v>20/02/2019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40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06066000</v>
      </c>
      <c r="B71" s="311" t="str">
        <f t="shared" si="0"/>
        <v>20/02/2019</v>
      </c>
      <c r="C71" s="309" t="s">
        <v>58</v>
      </c>
      <c r="D71" s="283" t="s">
        <v>54</v>
      </c>
      <c r="E71" s="283" t="s">
        <v>59</v>
      </c>
      <c r="F71" s="283" t="s">
        <v>56</v>
      </c>
      <c r="G71" s="284">
        <v>45</v>
      </c>
      <c r="H71" s="283"/>
      <c r="I71" s="283">
        <v>3</v>
      </c>
      <c r="J71" s="284"/>
      <c r="K71" s="283">
        <v>0</v>
      </c>
      <c r="T71"/>
    </row>
    <row r="72" spans="1:256" ht="14.25">
      <c r="A72" s="310" t="str">
        <f t="shared" si="0"/>
        <v>06066000</v>
      </c>
      <c r="B72" s="311" t="str">
        <f t="shared" si="0"/>
        <v>20/02/2019</v>
      </c>
      <c r="C72" s="309" t="s">
        <v>62</v>
      </c>
      <c r="D72" s="283" t="s">
        <v>63</v>
      </c>
      <c r="E72" s="283" t="s">
        <v>55</v>
      </c>
      <c r="F72" s="283" t="s">
        <v>56</v>
      </c>
      <c r="G72" s="284">
        <v>40</v>
      </c>
      <c r="H72" s="283"/>
      <c r="I72" s="283">
        <v>1</v>
      </c>
      <c r="J72" s="284"/>
      <c r="K72" s="283">
        <v>0</v>
      </c>
      <c r="T72"/>
    </row>
    <row r="73" spans="1:256" ht="14.25">
      <c r="A73" s="310" t="str">
        <f t="shared" si="0"/>
        <v>06066000</v>
      </c>
      <c r="B73" s="311" t="str">
        <f t="shared" si="0"/>
        <v>20/02/2019</v>
      </c>
      <c r="C73" s="309" t="s">
        <v>65</v>
      </c>
      <c r="D73" s="283" t="s">
        <v>66</v>
      </c>
      <c r="E73" s="283" t="s">
        <v>59</v>
      </c>
      <c r="F73" s="283" t="s">
        <v>56</v>
      </c>
      <c r="G73" s="284">
        <v>35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06066000</v>
      </c>
      <c r="B74" s="311" t="str">
        <f t="shared" si="0"/>
        <v>20/02/2019</v>
      </c>
      <c r="C74" s="309" t="s">
        <v>68</v>
      </c>
      <c r="D74" s="283" t="s">
        <v>54</v>
      </c>
      <c r="E74" s="283" t="s">
        <v>47</v>
      </c>
      <c r="F74" s="283" t="s">
        <v>69</v>
      </c>
      <c r="G74" s="284">
        <v>40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06066000</v>
      </c>
      <c r="B75" s="311" t="str">
        <f t="shared" si="0"/>
        <v>20/02/2019</v>
      </c>
      <c r="C75" s="309" t="s">
        <v>71</v>
      </c>
      <c r="D75" s="283" t="s">
        <v>54</v>
      </c>
      <c r="E75" s="283" t="s">
        <v>43</v>
      </c>
      <c r="F75" s="283" t="s">
        <v>69</v>
      </c>
      <c r="G75" s="284">
        <v>45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06066000</v>
      </c>
      <c r="B76" s="311" t="str">
        <f t="shared" si="0"/>
        <v>20/02/2019</v>
      </c>
      <c r="C76" s="309" t="s">
        <v>73</v>
      </c>
      <c r="D76" s="283" t="s">
        <v>54</v>
      </c>
      <c r="E76" s="283" t="s">
        <v>55</v>
      </c>
      <c r="F76" s="283" t="s">
        <v>69</v>
      </c>
      <c r="G76" s="284">
        <v>40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06066000</v>
      </c>
      <c r="B77" s="311" t="str">
        <f t="shared" si="0"/>
        <v>20/02/2019</v>
      </c>
      <c r="C77" s="309" t="s">
        <v>75</v>
      </c>
      <c r="D77" s="283" t="s">
        <v>54</v>
      </c>
      <c r="E77" s="283" t="s">
        <v>59</v>
      </c>
      <c r="F77" s="283" t="s">
        <v>69</v>
      </c>
      <c r="G77" s="284">
        <v>35</v>
      </c>
      <c r="H77" s="283"/>
      <c r="I77" s="283">
        <v>2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06066000</v>
      </c>
      <c r="B88" s="330" t="str">
        <f>D26</f>
        <v>20/02/2019</v>
      </c>
      <c r="C88" s="284" t="s">
        <v>246</v>
      </c>
      <c r="D88" s="331" t="s">
        <v>247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06066000</v>
      </c>
      <c r="B89" s="311" t="str">
        <f>+B$88</f>
        <v>20/02/2019</v>
      </c>
      <c r="C89" s="284" t="s">
        <v>248</v>
      </c>
      <c r="D89" s="331" t="s">
        <v>249</v>
      </c>
      <c r="E89" s="284">
        <v>271</v>
      </c>
      <c r="F89" s="284">
        <v>98</v>
      </c>
      <c r="G89" s="284">
        <v>213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06066000</v>
      </c>
      <c r="B90" s="311" t="str">
        <f t="shared" si="1"/>
        <v>20/02/2019</v>
      </c>
      <c r="C90" s="284" t="s">
        <v>250</v>
      </c>
      <c r="D90" s="331" t="s">
        <v>251</v>
      </c>
      <c r="E90" s="284">
        <v>197</v>
      </c>
      <c r="F90" s="284">
        <v>18</v>
      </c>
      <c r="G90" s="284">
        <v>43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06066000</v>
      </c>
      <c r="B91" s="311" t="str">
        <f t="shared" si="1"/>
        <v>20/02/2019</v>
      </c>
      <c r="C91" s="284" t="s">
        <v>252</v>
      </c>
      <c r="D91" s="331" t="s">
        <v>253</v>
      </c>
      <c r="E91" s="284">
        <v>72</v>
      </c>
      <c r="F91" s="284"/>
      <c r="G91" s="284">
        <v>5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06066000</v>
      </c>
      <c r="B92" s="311" t="str">
        <f t="shared" si="1"/>
        <v>20/02/2019</v>
      </c>
      <c r="C92" s="284" t="s">
        <v>254</v>
      </c>
      <c r="D92" s="331" t="s">
        <v>255</v>
      </c>
      <c r="E92" s="284"/>
      <c r="F92" s="284">
        <v>3</v>
      </c>
      <c r="G92" s="284">
        <v>5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06066000</v>
      </c>
      <c r="B93" s="311" t="str">
        <f t="shared" si="1"/>
        <v>20/02/2019</v>
      </c>
      <c r="C93" s="284" t="s">
        <v>256</v>
      </c>
      <c r="D93" s="331" t="s">
        <v>257</v>
      </c>
      <c r="E93" s="284">
        <v>1</v>
      </c>
      <c r="F93" s="284">
        <v>2</v>
      </c>
      <c r="G93" s="284">
        <v>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06066000</v>
      </c>
      <c r="B94" s="311" t="str">
        <f t="shared" si="1"/>
        <v>20/02/2019</v>
      </c>
      <c r="C94" s="284" t="s">
        <v>258</v>
      </c>
      <c r="D94" s="331" t="s">
        <v>259</v>
      </c>
      <c r="E94" s="284"/>
      <c r="F94" s="284">
        <v>1</v>
      </c>
      <c r="G94" s="284">
        <v>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06066000</v>
      </c>
      <c r="B95" s="311" t="str">
        <f t="shared" si="1"/>
        <v>20/02/2019</v>
      </c>
      <c r="C95" s="284" t="s">
        <v>260</v>
      </c>
      <c r="D95" s="331" t="s">
        <v>261</v>
      </c>
      <c r="E95" s="284"/>
      <c r="F95" s="284">
        <v>2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06066000</v>
      </c>
      <c r="B96" s="311" t="str">
        <f t="shared" si="1"/>
        <v>20/02/2019</v>
      </c>
      <c r="C96" s="284" t="s">
        <v>262</v>
      </c>
      <c r="D96" s="331" t="s">
        <v>263</v>
      </c>
      <c r="E96" s="284">
        <v>6</v>
      </c>
      <c r="F96" s="284">
        <v>11</v>
      </c>
      <c r="G96" s="284">
        <v>30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06066000</v>
      </c>
      <c r="B97" s="311" t="str">
        <f t="shared" si="1"/>
        <v>20/02/2019</v>
      </c>
      <c r="C97" s="284" t="s">
        <v>264</v>
      </c>
      <c r="D97" s="331" t="s">
        <v>265</v>
      </c>
      <c r="E97" s="284">
        <v>5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06066000</v>
      </c>
      <c r="B98" s="311" t="str">
        <f t="shared" si="1"/>
        <v>20/02/2019</v>
      </c>
      <c r="C98" s="284" t="s">
        <v>266</v>
      </c>
      <c r="D98" s="331" t="s">
        <v>267</v>
      </c>
      <c r="E98" s="284">
        <v>1</v>
      </c>
      <c r="F98" s="284"/>
      <c r="G98" s="284">
        <v>15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06066000</v>
      </c>
      <c r="B99" s="311" t="str">
        <f t="shared" si="1"/>
        <v>20/02/2019</v>
      </c>
      <c r="C99" s="284" t="s">
        <v>268</v>
      </c>
      <c r="D99" s="331" t="s">
        <v>269</v>
      </c>
      <c r="E99" s="284">
        <v>4</v>
      </c>
      <c r="F99" s="284">
        <v>11</v>
      </c>
      <c r="G99" s="284">
        <v>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06066000</v>
      </c>
      <c r="B100" s="311" t="str">
        <f t="shared" si="1"/>
        <v>20/02/2019</v>
      </c>
      <c r="C100" s="284" t="s">
        <v>270</v>
      </c>
      <c r="D100" s="331" t="s">
        <v>271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06066000</v>
      </c>
      <c r="B101" s="311" t="str">
        <f t="shared" si="1"/>
        <v>20/02/2019</v>
      </c>
      <c r="C101" s="284" t="s">
        <v>272</v>
      </c>
      <c r="D101" s="331" t="s">
        <v>273</v>
      </c>
      <c r="E101" s="284">
        <v>21</v>
      </c>
      <c r="F101" s="284">
        <v>24</v>
      </c>
      <c r="G101" s="284">
        <v>31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06066000</v>
      </c>
      <c r="B102" s="311" t="str">
        <f t="shared" si="1"/>
        <v>20/02/2019</v>
      </c>
      <c r="C102" s="284" t="s">
        <v>274</v>
      </c>
      <c r="D102" s="331" t="s">
        <v>275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06066000</v>
      </c>
      <c r="B103" s="311" t="str">
        <f t="shared" si="1"/>
        <v>20/02/2019</v>
      </c>
      <c r="C103" s="284" t="s">
        <v>276</v>
      </c>
      <c r="D103" s="331" t="s">
        <v>277</v>
      </c>
      <c r="E103" s="284"/>
      <c r="F103" s="284"/>
      <c r="G103" s="284">
        <v>5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06066000</v>
      </c>
      <c r="B104" s="311" t="str">
        <f t="shared" si="1"/>
        <v>20/02/2019</v>
      </c>
      <c r="C104" s="284" t="s">
        <v>278</v>
      </c>
      <c r="D104" s="331" t="s">
        <v>279</v>
      </c>
      <c r="E104" s="284"/>
      <c r="F104" s="284">
        <v>4</v>
      </c>
      <c r="G104" s="284">
        <v>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06066000</v>
      </c>
      <c r="B105" s="311" t="str">
        <f t="shared" si="1"/>
        <v>20/02/2019</v>
      </c>
      <c r="C105" s="284" t="s">
        <v>280</v>
      </c>
      <c r="D105" s="331" t="s">
        <v>281</v>
      </c>
      <c r="E105" s="284"/>
      <c r="F105" s="284">
        <v>148</v>
      </c>
      <c r="G105" s="284">
        <v>86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06066000</v>
      </c>
      <c r="B106" s="311" t="str">
        <f t="shared" si="1"/>
        <v>20/02/2019</v>
      </c>
      <c r="C106" s="284" t="s">
        <v>282</v>
      </c>
      <c r="D106" s="331" t="s">
        <v>283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06066000</v>
      </c>
      <c r="B107" s="311" t="str">
        <f t="shared" si="1"/>
        <v>20/02/2019</v>
      </c>
      <c r="C107" s="284" t="s">
        <v>284</v>
      </c>
      <c r="D107" s="331" t="s">
        <v>285</v>
      </c>
      <c r="E107" s="284">
        <v>5</v>
      </c>
      <c r="F107" s="284">
        <v>2</v>
      </c>
      <c r="G107" s="284">
        <v>7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06066000</v>
      </c>
      <c r="B108" s="311" t="str">
        <f t="shared" si="1"/>
        <v>20/02/2019</v>
      </c>
      <c r="C108" s="284" t="s">
        <v>286</v>
      </c>
      <c r="D108" s="331" t="s">
        <v>287</v>
      </c>
      <c r="E108" s="284"/>
      <c r="F108" s="284">
        <v>1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06066000</v>
      </c>
      <c r="B109" s="311" t="str">
        <f t="shared" si="1"/>
        <v>20/02/2019</v>
      </c>
      <c r="C109" s="284" t="s">
        <v>288</v>
      </c>
      <c r="D109" s="331" t="s">
        <v>289</v>
      </c>
      <c r="E109" s="284">
        <v>8</v>
      </c>
      <c r="F109" s="284">
        <v>1</v>
      </c>
      <c r="G109" s="284">
        <v>7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06066000</v>
      </c>
      <c r="B110" s="311" t="str">
        <f t="shared" si="1"/>
        <v>20/02/2019</v>
      </c>
      <c r="C110" s="284" t="s">
        <v>290</v>
      </c>
      <c r="D110" s="331" t="s">
        <v>291</v>
      </c>
      <c r="E110" s="284">
        <v>3</v>
      </c>
      <c r="F110" s="284"/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06066000</v>
      </c>
      <c r="B111" s="311" t="str">
        <f t="shared" si="1"/>
        <v>20/02/2019</v>
      </c>
      <c r="C111" s="284" t="s">
        <v>292</v>
      </c>
      <c r="D111" s="331" t="s">
        <v>293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06066000</v>
      </c>
      <c r="B112" s="311" t="str">
        <f t="shared" si="1"/>
        <v>20/02/2019</v>
      </c>
      <c r="C112" s="284" t="s">
        <v>294</v>
      </c>
      <c r="D112" s="331" t="s">
        <v>295</v>
      </c>
      <c r="E112" s="284">
        <v>2</v>
      </c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06066000</v>
      </c>
      <c r="B113" s="311" t="str">
        <f t="shared" si="1"/>
        <v>20/02/2019</v>
      </c>
      <c r="C113" s="284" t="s">
        <v>296</v>
      </c>
      <c r="D113" s="331" t="s">
        <v>297</v>
      </c>
      <c r="E113" s="284">
        <v>264</v>
      </c>
      <c r="F113" s="284">
        <v>66</v>
      </c>
      <c r="G113" s="284">
        <v>206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06066000</v>
      </c>
      <c r="B114" s="311" t="str">
        <f t="shared" si="1"/>
        <v>20/02/2019</v>
      </c>
      <c r="C114" s="284" t="s">
        <v>298</v>
      </c>
      <c r="D114" s="331" t="s">
        <v>299</v>
      </c>
      <c r="E114" s="284">
        <v>3</v>
      </c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06066000</v>
      </c>
      <c r="B115" s="311" t="str">
        <f t="shared" si="1"/>
        <v>20/02/2019</v>
      </c>
      <c r="C115" s="284" t="s">
        <v>300</v>
      </c>
      <c r="D115" s="331" t="s">
        <v>301</v>
      </c>
      <c r="E115" s="284">
        <v>1</v>
      </c>
      <c r="F115" s="284">
        <v>3</v>
      </c>
      <c r="G115" s="284">
        <v>5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06066000</v>
      </c>
      <c r="B116" s="311" t="str">
        <f t="shared" si="1"/>
        <v>20/02/2019</v>
      </c>
      <c r="C116" s="284" t="s">
        <v>302</v>
      </c>
      <c r="D116" s="331" t="s">
        <v>303</v>
      </c>
      <c r="E116" s="284">
        <v>1</v>
      </c>
      <c r="F116" s="284"/>
      <c r="G116" s="284">
        <v>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06066000</v>
      </c>
      <c r="B117" s="311" t="str">
        <f t="shared" si="1"/>
        <v>20/02/2019</v>
      </c>
      <c r="C117" s="284" t="s">
        <v>304</v>
      </c>
      <c r="D117" s="331" t="s">
        <v>305</v>
      </c>
      <c r="E117" s="284">
        <v>1</v>
      </c>
      <c r="F117" s="284">
        <v>41</v>
      </c>
      <c r="G117" s="284">
        <v>59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06066000</v>
      </c>
      <c r="B118" s="311" t="str">
        <f t="shared" si="1"/>
        <v>20/02/2019</v>
      </c>
      <c r="C118" s="284" t="s">
        <v>306</v>
      </c>
      <c r="D118" s="331" t="s">
        <v>307</v>
      </c>
      <c r="E118" s="284">
        <v>3</v>
      </c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06066000</v>
      </c>
      <c r="B119" s="311" t="str">
        <f t="shared" si="1"/>
        <v>20/02/2019</v>
      </c>
      <c r="C119" s="284" t="s">
        <v>308</v>
      </c>
      <c r="D119" s="331" t="s">
        <v>309</v>
      </c>
      <c r="E119" s="284">
        <v>384</v>
      </c>
      <c r="F119" s="284">
        <v>7</v>
      </c>
      <c r="G119" s="284">
        <v>275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06066000</v>
      </c>
      <c r="B120" s="311" t="str">
        <f t="shared" si="1"/>
        <v>20/02/2019</v>
      </c>
      <c r="C120" s="284" t="s">
        <v>310</v>
      </c>
      <c r="D120" s="331" t="s">
        <v>311</v>
      </c>
      <c r="E120" s="284" t="s">
        <v>312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06066000</v>
      </c>
      <c r="B121" s="311" t="str">
        <f t="shared" si="1"/>
        <v>20/02/2019</v>
      </c>
      <c r="C121" s="284" t="s">
        <v>313</v>
      </c>
      <c r="D121" s="331" t="s">
        <v>314</v>
      </c>
      <c r="E121" s="284" t="s">
        <v>312</v>
      </c>
      <c r="F121" s="284"/>
      <c r="G121" s="284" t="s">
        <v>312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06066000</v>
      </c>
      <c r="B122" s="311" t="str">
        <f t="shared" si="2"/>
        <v>20/02/2019</v>
      </c>
      <c r="C122" s="284" t="s">
        <v>315</v>
      </c>
      <c r="D122" s="331" t="s">
        <v>316</v>
      </c>
      <c r="E122" s="284">
        <v>1</v>
      </c>
      <c r="F122" s="284"/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06066000</v>
      </c>
      <c r="B123" s="311" t="str">
        <f t="shared" si="2"/>
        <v>20/02/2019</v>
      </c>
      <c r="C123" s="284" t="s">
        <v>317</v>
      </c>
      <c r="D123" s="331" t="s">
        <v>318</v>
      </c>
      <c r="E123" s="284"/>
      <c r="F123" s="284">
        <v>2</v>
      </c>
      <c r="G123" s="284">
        <v>40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06066000</v>
      </c>
      <c r="B124" s="311" t="str">
        <f t="shared" si="2"/>
        <v>20/02/2019</v>
      </c>
      <c r="C124" s="284" t="s">
        <v>319</v>
      </c>
      <c r="D124" s="331" t="s">
        <v>320</v>
      </c>
      <c r="E124" s="284">
        <v>28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06066000</v>
      </c>
      <c r="B125" s="311" t="str">
        <f t="shared" si="2"/>
        <v>20/02/2019</v>
      </c>
      <c r="C125" s="284" t="s">
        <v>321</v>
      </c>
      <c r="D125" s="331" t="s">
        <v>322</v>
      </c>
      <c r="E125" s="284">
        <v>1</v>
      </c>
      <c r="F125" s="284"/>
      <c r="G125" s="284">
        <v>4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06066000</v>
      </c>
      <c r="B126" s="311" t="str">
        <f t="shared" si="2"/>
        <v>20/02/2019</v>
      </c>
      <c r="C126" s="284" t="s">
        <v>323</v>
      </c>
      <c r="D126" s="331" t="s">
        <v>324</v>
      </c>
      <c r="E126" s="284">
        <v>527</v>
      </c>
      <c r="F126" s="284">
        <v>169</v>
      </c>
      <c r="G126" s="284">
        <v>429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06066000</v>
      </c>
      <c r="B127" s="311" t="str">
        <f t="shared" si="2"/>
        <v>20/02/2019</v>
      </c>
      <c r="C127" s="284" t="s">
        <v>325</v>
      </c>
      <c r="D127" s="331" t="s">
        <v>326</v>
      </c>
      <c r="E127" s="284">
        <v>1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06066000</v>
      </c>
      <c r="B128" s="311" t="str">
        <f t="shared" si="2"/>
        <v>20/02/2019</v>
      </c>
      <c r="C128" s="284" t="s">
        <v>327</v>
      </c>
      <c r="D128" s="331" t="s">
        <v>328</v>
      </c>
      <c r="E128" s="284">
        <v>2</v>
      </c>
      <c r="F128" s="284"/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06066000</v>
      </c>
      <c r="B129" s="311" t="str">
        <f t="shared" si="2"/>
        <v>20/02/2019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06066000</v>
      </c>
      <c r="B130" s="311" t="str">
        <f t="shared" si="2"/>
        <v>20/02/2019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06066000</v>
      </c>
      <c r="B131" s="311" t="str">
        <f t="shared" si="2"/>
        <v>20/02/2019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06066000</v>
      </c>
      <c r="B132" s="311" t="str">
        <f t="shared" si="2"/>
        <v>20/02/2019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06066000</v>
      </c>
      <c r="B133" s="311" t="str">
        <f t="shared" si="2"/>
        <v>20/02/2019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06066000</v>
      </c>
      <c r="B134" s="311" t="str">
        <f t="shared" si="2"/>
        <v>20/02/2019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06066000</v>
      </c>
      <c r="B135" s="311" t="str">
        <f t="shared" si="2"/>
        <v>20/02/2019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06066000</v>
      </c>
      <c r="B136" s="311" t="str">
        <f t="shared" si="2"/>
        <v>20/02/2019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06066000</v>
      </c>
      <c r="B137" s="311" t="str">
        <f t="shared" si="2"/>
        <v>20/02/2019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06066000</v>
      </c>
      <c r="B138" s="311" t="str">
        <f t="shared" si="2"/>
        <v>20/02/2019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06066000</v>
      </c>
      <c r="B139" s="311" t="str">
        <f t="shared" si="2"/>
        <v>20/02/2019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06066000</v>
      </c>
      <c r="B140" s="311" t="str">
        <f t="shared" si="2"/>
        <v>20/02/2019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06066000</v>
      </c>
      <c r="B141" s="311" t="str">
        <f t="shared" si="2"/>
        <v>20/02/2019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06066000</v>
      </c>
      <c r="B142" s="311" t="str">
        <f t="shared" si="2"/>
        <v>20/02/2019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06066000</v>
      </c>
      <c r="B143" s="311" t="str">
        <f t="shared" si="2"/>
        <v>20/02/2019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06066000</v>
      </c>
      <c r="B144" s="311" t="str">
        <f t="shared" si="2"/>
        <v>20/02/2019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06066000</v>
      </c>
      <c r="B145" s="311" t="str">
        <f t="shared" si="2"/>
        <v>20/02/2019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06066000</v>
      </c>
      <c r="B146" s="311" t="str">
        <f t="shared" si="2"/>
        <v>20/02/2019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06066000</v>
      </c>
      <c r="B147" s="311" t="str">
        <f t="shared" si="2"/>
        <v>20/02/2019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06066000</v>
      </c>
      <c r="B148" s="311" t="str">
        <f t="shared" si="2"/>
        <v>20/02/2019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06066000</v>
      </c>
      <c r="B149" s="311" t="str">
        <f t="shared" si="2"/>
        <v>20/02/2019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06066000</v>
      </c>
      <c r="B150" s="311" t="str">
        <f t="shared" si="2"/>
        <v>20/02/2019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06066000</v>
      </c>
      <c r="B151" s="311" t="str">
        <f t="shared" si="2"/>
        <v>20/02/2019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06066000</v>
      </c>
      <c r="B152" s="311" t="str">
        <f t="shared" si="2"/>
        <v>20/02/2019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06066000</v>
      </c>
      <c r="B153" s="311" t="str">
        <f t="shared" si="2"/>
        <v>20/02/2019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06066000</v>
      </c>
      <c r="B154" s="311" t="str">
        <f t="shared" si="3"/>
        <v>20/02/2019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06066000</v>
      </c>
      <c r="B155" s="311" t="str">
        <f t="shared" si="3"/>
        <v>20/02/2019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06066000</v>
      </c>
      <c r="B156" s="311" t="str">
        <f t="shared" si="3"/>
        <v>20/02/2019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06066000</v>
      </c>
      <c r="B157" s="311" t="str">
        <f t="shared" si="3"/>
        <v>20/02/2019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06066000</v>
      </c>
      <c r="B158" s="311" t="str">
        <f t="shared" si="3"/>
        <v>20/02/2019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06066000</v>
      </c>
      <c r="B159" s="311" t="str">
        <f t="shared" si="3"/>
        <v>20/02/2019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06066000</v>
      </c>
      <c r="B160" s="311" t="str">
        <f t="shared" si="3"/>
        <v>20/02/2019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06066000</v>
      </c>
      <c r="B161" s="311" t="str">
        <f t="shared" si="3"/>
        <v>20/02/2019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06066000</v>
      </c>
      <c r="B162" s="311" t="str">
        <f t="shared" si="3"/>
        <v>20/02/2019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06066000</v>
      </c>
      <c r="B163" s="311" t="str">
        <f t="shared" si="3"/>
        <v>20/02/2019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06066000</v>
      </c>
      <c r="B164" s="311" t="str">
        <f t="shared" si="3"/>
        <v>20/02/2019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06066000</v>
      </c>
      <c r="B165" s="311" t="str">
        <f t="shared" si="3"/>
        <v>20/02/2019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06066000</v>
      </c>
      <c r="B166" s="311" t="str">
        <f t="shared" si="3"/>
        <v>20/02/2019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06066000</v>
      </c>
      <c r="B167" s="311" t="str">
        <f t="shared" si="3"/>
        <v>20/02/2019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06066000</v>
      </c>
      <c r="B168" s="311" t="str">
        <f t="shared" si="3"/>
        <v>20/02/2019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06066000</v>
      </c>
      <c r="B169" s="311" t="str">
        <f t="shared" si="3"/>
        <v>20/02/2019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06066000</v>
      </c>
      <c r="B170" s="311" t="str">
        <f t="shared" si="3"/>
        <v>20/02/2019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06066000</v>
      </c>
      <c r="B171" s="311" t="str">
        <f t="shared" si="3"/>
        <v>20/02/2019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06066000</v>
      </c>
      <c r="B172" s="311" t="str">
        <f t="shared" si="3"/>
        <v>20/02/2019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06066000</v>
      </c>
      <c r="B173" s="311" t="str">
        <f t="shared" si="3"/>
        <v>20/02/2019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06066000</v>
      </c>
      <c r="B174" s="311" t="str">
        <f t="shared" si="3"/>
        <v>20/02/2019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06066000</v>
      </c>
      <c r="B175" s="311" t="str">
        <f t="shared" si="3"/>
        <v>20/02/2019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06066000</v>
      </c>
      <c r="B176" s="311" t="str">
        <f t="shared" si="3"/>
        <v>20/02/2019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06066000</v>
      </c>
      <c r="B177" s="311" t="str">
        <f t="shared" si="3"/>
        <v>20/02/2019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06066000</v>
      </c>
      <c r="B178" s="311" t="str">
        <f t="shared" si="3"/>
        <v>20/02/2019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06066000</v>
      </c>
      <c r="B179" s="311" t="str">
        <f t="shared" si="3"/>
        <v>20/02/2019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06066000</v>
      </c>
      <c r="B180" s="311" t="str">
        <f t="shared" si="3"/>
        <v>20/02/2019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06066000</v>
      </c>
      <c r="B181" s="311" t="str">
        <f t="shared" si="3"/>
        <v>20/02/2019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06066000</v>
      </c>
      <c r="B182" s="311" t="str">
        <f t="shared" si="3"/>
        <v>20/02/2019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06066000</v>
      </c>
      <c r="B183" s="311" t="str">
        <f t="shared" si="3"/>
        <v>20/02/2019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06066000</v>
      </c>
      <c r="B184" s="311" t="str">
        <f t="shared" si="3"/>
        <v>20/02/2019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06066000</v>
      </c>
      <c r="B185" s="311" t="str">
        <f t="shared" si="3"/>
        <v>20/02/2019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06066000</v>
      </c>
      <c r="B186" s="311" t="str">
        <f t="shared" si="4"/>
        <v>20/02/2019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06066000</v>
      </c>
      <c r="B187" s="311" t="str">
        <f t="shared" si="4"/>
        <v>20/02/2019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06066000</v>
      </c>
      <c r="B188" s="311" t="str">
        <f t="shared" si="4"/>
        <v>20/02/2019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06066000</v>
      </c>
      <c r="B189" s="311" t="str">
        <f t="shared" si="4"/>
        <v>20/02/2019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06066000</v>
      </c>
      <c r="B190" s="311" t="str">
        <f t="shared" si="4"/>
        <v>20/02/2019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06066000</v>
      </c>
      <c r="B191" s="311" t="str">
        <f t="shared" si="4"/>
        <v>20/02/2019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06066000</v>
      </c>
      <c r="B192" s="311" t="str">
        <f t="shared" si="4"/>
        <v>20/02/2019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06066000</v>
      </c>
      <c r="B193" s="311" t="str">
        <f t="shared" si="4"/>
        <v>20/02/2019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06066000</v>
      </c>
      <c r="B194" s="311" t="str">
        <f t="shared" si="4"/>
        <v>20/02/2019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06066000</v>
      </c>
      <c r="B195" s="311" t="str">
        <f t="shared" si="4"/>
        <v>20/02/2019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06066000</v>
      </c>
      <c r="B196" s="311" t="str">
        <f t="shared" si="4"/>
        <v>20/02/2019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06066000</v>
      </c>
      <c r="B197" s="311" t="str">
        <f t="shared" si="4"/>
        <v>20/02/2019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06066000</v>
      </c>
      <c r="B198" s="311" t="str">
        <f t="shared" si="4"/>
        <v>20/02/2019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06066000</v>
      </c>
      <c r="B199" s="311" t="str">
        <f t="shared" si="4"/>
        <v>20/02/2019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06066000</v>
      </c>
      <c r="B200" s="311" t="str">
        <f t="shared" si="4"/>
        <v>20/02/2019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06066000</v>
      </c>
      <c r="B201" s="311" t="str">
        <f t="shared" si="4"/>
        <v>20/02/2019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06066000</v>
      </c>
      <c r="B202" s="311" t="str">
        <f t="shared" si="4"/>
        <v>20/02/2019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06066000</v>
      </c>
      <c r="B203" s="311" t="str">
        <f t="shared" si="4"/>
        <v>20/02/2019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06066000</v>
      </c>
      <c r="B204" s="311" t="str">
        <f t="shared" si="4"/>
        <v>20/02/2019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06066000</v>
      </c>
      <c r="B205" s="311" t="str">
        <f t="shared" si="4"/>
        <v>20/02/2019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06066000</v>
      </c>
      <c r="B206" s="311" t="str">
        <f t="shared" si="4"/>
        <v>20/02/2019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06066000</v>
      </c>
      <c r="B207" s="311" t="str">
        <f t="shared" si="4"/>
        <v>20/02/2019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06066000</v>
      </c>
      <c r="B208" s="311" t="str">
        <f t="shared" si="4"/>
        <v>20/02/2019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06066000</v>
      </c>
      <c r="B209" s="311" t="str">
        <f t="shared" si="4"/>
        <v>20/02/2019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06066000</v>
      </c>
      <c r="B210" s="311" t="str">
        <f t="shared" si="4"/>
        <v>20/02/2019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06066000</v>
      </c>
      <c r="B211" s="311" t="str">
        <f t="shared" si="4"/>
        <v>20/02/2019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06066000</v>
      </c>
      <c r="B212" s="311" t="str">
        <f t="shared" si="4"/>
        <v>20/02/2019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06066000</v>
      </c>
      <c r="B213" s="311" t="str">
        <f t="shared" si="4"/>
        <v>20/02/2019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06066000</v>
      </c>
      <c r="B214" s="311" t="str">
        <f t="shared" si="4"/>
        <v>20/02/2019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06066000</v>
      </c>
      <c r="B215" s="311" t="str">
        <f t="shared" si="4"/>
        <v>20/02/2019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06066000</v>
      </c>
      <c r="B216" s="311" t="str">
        <f t="shared" si="4"/>
        <v>20/02/2019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06066000</v>
      </c>
      <c r="B217" s="311" t="str">
        <f t="shared" si="4"/>
        <v>20/02/2019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06066000</v>
      </c>
      <c r="B218" s="311" t="str">
        <f t="shared" si="5"/>
        <v>20/02/2019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06066000</v>
      </c>
      <c r="B219" s="311" t="str">
        <f t="shared" si="5"/>
        <v>20/02/2019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06066000</v>
      </c>
      <c r="B220" s="311" t="str">
        <f t="shared" si="5"/>
        <v>20/02/2019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06066000</v>
      </c>
      <c r="B221" s="311" t="str">
        <f t="shared" si="5"/>
        <v>20/02/2019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06066000</v>
      </c>
      <c r="B222" s="311" t="str">
        <f t="shared" si="5"/>
        <v>20/02/2019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06066000</v>
      </c>
      <c r="B223" s="311" t="str">
        <f t="shared" si="5"/>
        <v>20/02/2019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06066000</v>
      </c>
      <c r="B224" s="311" t="str">
        <f t="shared" si="5"/>
        <v>20/02/2019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06066000</v>
      </c>
      <c r="B225" s="311" t="str">
        <f t="shared" si="5"/>
        <v>20/02/2019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06066000</v>
      </c>
      <c r="B226" s="311" t="str">
        <f t="shared" si="5"/>
        <v>20/02/2019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06066000</v>
      </c>
      <c r="B227" s="311" t="str">
        <f t="shared" si="5"/>
        <v>20/02/2019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06066000</v>
      </c>
      <c r="B228" s="311" t="str">
        <f t="shared" si="5"/>
        <v>20/02/2019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06066000</v>
      </c>
      <c r="B229" s="311" t="str">
        <f t="shared" si="5"/>
        <v>20/02/2019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06066000</v>
      </c>
      <c r="B230" s="311" t="str">
        <f t="shared" si="5"/>
        <v>20/02/2019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06066000</v>
      </c>
      <c r="B231" s="311" t="str">
        <f t="shared" si="5"/>
        <v>20/02/2019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06066000</v>
      </c>
      <c r="B232" s="311" t="str">
        <f t="shared" si="5"/>
        <v>20/02/2019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06066000</v>
      </c>
      <c r="B233" s="311" t="str">
        <f t="shared" si="5"/>
        <v>20/02/2019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06066000</v>
      </c>
      <c r="B234" s="311" t="str">
        <f t="shared" si="5"/>
        <v>20/02/2019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06066000</v>
      </c>
      <c r="B235" s="311" t="str">
        <f t="shared" si="5"/>
        <v>20/02/2019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06066000</v>
      </c>
      <c r="B236" s="311" t="str">
        <f t="shared" si="5"/>
        <v>20/02/2019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06066000</v>
      </c>
      <c r="B237" s="311" t="str">
        <f t="shared" si="5"/>
        <v>20/02/2019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06066000</v>
      </c>
      <c r="B238" s="311" t="str">
        <f t="shared" si="5"/>
        <v>20/02/2019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06066000</v>
      </c>
      <c r="B239" s="311" t="str">
        <f t="shared" si="5"/>
        <v>20/02/2019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06066000</v>
      </c>
      <c r="B240" s="311" t="str">
        <f t="shared" si="5"/>
        <v>20/02/2019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06066000</v>
      </c>
      <c r="B241" s="311" t="str">
        <f t="shared" si="5"/>
        <v>20/02/2019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06066000</v>
      </c>
      <c r="B242" s="311" t="str">
        <f t="shared" si="5"/>
        <v>20/02/2019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06066000</v>
      </c>
      <c r="B243" s="311" t="str">
        <f t="shared" si="5"/>
        <v>20/02/2019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DE6C0A47-0C12-4EE9-BFE9-3F38AE7D6AB3}">
      <formula1>$T$2:$T$3</formula1>
    </dataValidation>
    <dataValidation type="list" allowBlank="1" showErrorMessage="1" errorTitle="Bocal de regroupement" sqref="F78" xr:uid="{3F94677B-6C21-40E8-AB71-2E2C74B970B0}">
      <formula1>#REF!</formula1>
    </dataValidation>
    <dataValidation type="list" allowBlank="1" showErrorMessage="1" errorTitle="Abondance végétation de 0 à 5" sqref="K78" xr:uid="{6319E7C8-0299-47F7-9454-6AF6575E620C}">
      <formula1>#REF!</formula1>
    </dataValidation>
    <dataValidation type="list" allowBlank="1" showErrorMessage="1" errorTitle="Intensité du comatage de 0 à 5" sqref="H78" xr:uid="{CA0FB792-E0E4-4E0A-B897-0DD245B765FE}">
      <formula1>#REF!</formula1>
    </dataValidation>
    <dataValidation type="list" allowBlank="1" showErrorMessage="1" errorTitle="Codage SANDRE svp" sqref="E78" xr:uid="{CF24677A-5EC2-43BA-B363-F2EDD48ED21F}">
      <formula1>#REF!</formula1>
    </dataValidation>
    <dataValidation type="list" allowBlank="1" showInputMessage="1" showErrorMessage="1" sqref="D78 IV67:IV78" xr:uid="{AA3F83AD-88B2-4985-B8C9-07BE09E5018F}">
      <formula1>#REF!</formula1>
    </dataValidation>
    <dataValidation type="list" allowBlank="1" errorTitle="Codage SANDRE svp" sqref="E66:E77" xr:uid="{4CA5EDBA-CF7C-4559-AF64-B3FA328F5DAF}">
      <formula1>"N1, N3, N5 , N6"</formula1>
    </dataValidation>
    <dataValidation type="list" allowBlank="1" showInputMessage="1" sqref="D67:D77" xr:uid="{36FD7053-62BF-479B-9A9E-370AD4A7F8A4}">
      <formula1>"S1, S2, S3, S9, S10, S11, S18, S24, S25, S28, S29, S30"</formula1>
    </dataValidation>
    <dataValidation allowBlank="1" showErrorMessage="1" errorTitle="Altitude en mètres" sqref="K23:N23" xr:uid="{850A2B71-FB3B-4061-974A-F021491C137C}"/>
    <dataValidation type="list" allowBlank="1" errorTitle="Bocal de regroupement" sqref="F66:F77" xr:uid="{AEEBFEC8-8D35-4716-AFAF-FDD6CEB9CA3B}">
      <formula1>"PhA , PhB, PhC"</formula1>
    </dataValidation>
    <dataValidation type="list" allowBlank="1" errorTitle="Intensité du comatage de 0 à 5" sqref="H66:H77" xr:uid="{06A3E797-6F1F-4D3D-BEBD-643DB9177A74}">
      <formula1>"0, 1, 2, 3, 4, 5"</formula1>
    </dataValidation>
    <dataValidation type="list" allowBlank="1" errorTitle="Stabilité ou non du substrat" sqref="I66:I77" xr:uid="{8B1B3F2F-5AA7-418C-B81C-738300669B3B}">
      <formula1>"stable , moyennement stable , instable"</formula1>
    </dataValidation>
    <dataValidation type="list" allowBlank="1" errorTitle="Abondance végétation de 0 à 5" sqref="K66:K77" xr:uid="{A54AEAD7-19C8-4489-996A-83E09CC53011}">
      <formula1>"0, 1, 2, 3, 4, 5"</formula1>
    </dataValidation>
    <dataValidation type="list" allowBlank="1" errorTitle="Choisir une des 4 catégories" error="Vous devez indiquer une des 4 catégories de la liste déroulante" sqref="I39:I50" xr:uid="{1037E051-FAD0-4582-AD48-4633EDD8411F}">
      <formula1>"D, M, MNR, P"</formula1>
    </dataValidation>
    <dataValidation type="list" allowBlank="1" sqref="D66" xr:uid="{61ACFB64-D812-4D4E-BD6F-D844A8ABE3C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CCA8357-A731-4EFB-91E8-0375E4F910C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55C709A-3580-4442-BD52-FC532C7F2A1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7EB77BD-4EEA-4332-A12A-3651768905E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6FD3A4D-4BC7-4B57-93C5-5A0D14E179F3}">
      <formula1>1</formula1>
      <formula2>3</formula2>
    </dataValidation>
    <dataValidation allowBlank="1" showErrorMessage="1" promptTitle="ATTENTION" prompt="en Lambert II étendu" sqref="G23 E27:E28" xr:uid="{58B4C752-1F1B-4398-A1C3-B77AD499E7DC}"/>
    <dataValidation type="textLength" allowBlank="1" showInputMessage="1" showErrorMessage="1" sqref="A41:E41 IS42:IV42" xr:uid="{35CAF8E1-07D3-454A-B5B5-D38003DBF014}">
      <formula1>0</formula1>
      <formula2>50</formula2>
    </dataValidation>
    <dataValidation type="whole" allowBlank="1" showErrorMessage="1" errorTitle="Altitude en mètres" sqref="I23:I28" xr:uid="{2D68A55B-EECA-4848-9B2D-07C1C484075D}">
      <formula1>0</formula1>
      <formula2>4000</formula2>
    </dataValidation>
    <dataValidation type="decimal" allowBlank="1" showErrorMessage="1" errorTitle="Recouvrement en % de 0 à 100" sqref="H39:H50" xr:uid="{730450C2-F990-4F91-B1E8-99A3DF20F019}">
      <formula1>0</formula1>
      <formula2>100</formula2>
    </dataValidation>
    <dataValidation type="textLength" operator="equal" allowBlank="1" showErrorMessage="1" errorTitle="Code INSEE selon le type 00000" sqref="F23" xr:uid="{DA3839F7-685B-49B3-976A-5C065930CE79}">
      <formula1>5</formula1>
      <formula2>0</formula2>
    </dataValidation>
    <dataValidation type="date" allowBlank="1" showErrorMessage="1" errorTitle="Date du prélèvement (jj/mm/aaaa)" sqref="IV40" xr:uid="{C82B672B-21D6-4FE7-9A6D-0E1F76D207A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2019-09-25T14:07:30Z</dcterms:created>
  <dcterms:modified xsi:type="dcterms:W3CDTF">2019-09-25T14:07:31Z</dcterms:modified>
</cp:coreProperties>
</file>