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AERMC\19.013 juillet 2\19013 USCRU\19013_USCRU_exports\"/>
    </mc:Choice>
  </mc:AlternateContent>
  <xr:revisionPtr revIDLastSave="0" documentId="13_ncr:1_{E30A8833-C4F1-4048-9EE5-B96C2D1B08D9}" xr6:coauthVersionLast="45" xr6:coauthVersionMax="45" xr10:uidLastSave="{00000000-0000-0000-0000-000000000000}"/>
  <bookViews>
    <workbookView xWindow="-120" yWindow="-120" windowWidth="29040" windowHeight="15840" xr2:uid="{A2C6C4EA-D0AE-44ED-B316-F25E622D9208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77" i="2" l="1"/>
  <c r="A75" i="2"/>
  <c r="A73" i="2"/>
  <c r="A71" i="2"/>
  <c r="A69" i="2"/>
  <c r="A67" i="2"/>
  <c r="A70" i="2"/>
  <c r="A74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77" i="2"/>
  <c r="B75" i="2"/>
  <c r="B73" i="2"/>
  <c r="B71" i="2"/>
  <c r="B69" i="2"/>
  <c r="B67" i="2"/>
  <c r="B70" i="2"/>
  <c r="B74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<sst xmlns="http://schemas.openxmlformats.org/spreadsheetml/2006/main" count="645" uniqueCount="328">
  <si>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</si>
  <si>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</si>
  <si>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</si>
  <si>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</si>
  <si>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</si>
  <si>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</si>
  <si>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</si>
  <si>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</si>
  <si>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</si>
  <si>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</si>
  <si>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</si>
  <si>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</si>
  <si>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</si>
  <si>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USSES</t>
  </si>
  <si>
    <t>USSES A CRUSEILLES 4</t>
  </si>
  <si>
    <t>08/07/2019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</si>
  <si>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</si>
  <si>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</si>
  <si>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</si>
  <si>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</si>
  <si>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</si>
  <si>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</si>
  <si>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</si>
  <si>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</si>
  <si>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</si>
  <si>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</si>
  <si>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</si>
  <si>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</si>
  <si>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</si>
  <si>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</si>
  <si>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</si>
  <si>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</si>
  <si>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</si>
  <si>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</si>
  <si>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</si>
  <si>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</si>
  <si>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</si>
  <si>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</si>
  <si>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</si>
  <si>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</si>
  <si>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</si>
  <si>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</si>
  <si>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</si>
  <si>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</si>
  <si>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</si>
  <si>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</si>
  <si>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</si>
  <si>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P3</t>
  </si>
  <si>
    <t>S9</t>
  </si>
  <si>
    <t>N3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</si>
  <si>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</si>
  <si>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</si>
  <si>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</si>
  <si>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</si>
  <si>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</si>
  <si>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</si>
  <si>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</si>
  <si>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</si>
  <si>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</si>
  <si>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</si>
  <si>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</si>
  <si>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</si>
  <si>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</si>
  <si>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</si>
  <si>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</si>
  <si>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</si>
  <si>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</si>
  <si>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</si>
  <si>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</si>
  <si>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</si>
  <si>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</si>
  <si>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</si>
  <si>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</si>
  <si>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</si>
  <si>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</si>
  <si>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</si>
  <si>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</si>
  <si>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</si>
  <si>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</si>
  <si>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</si>
  <si>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</si>
  <si>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</si>
  <si>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</si>
  <si>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</si>
  <si>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</si>
  <si>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</si>
  <si>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</si>
  <si>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</si>
  <si>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</si>
  <si>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</si>
  <si>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</si>
  <si>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</si>
  <si>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</si>
  <si>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</si>
  <si>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</si>
  <si>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</si>
  <si>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</si>
  <si>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</si>
  <si>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</si>
  <si>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</si>
  <si>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</si>
  <si>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</si>
  <si>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</si>
  <si>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</si>
  <si>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</si>
  <si>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</si>
  <si>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</si>
  <si>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</si>
  <si>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</si>
  <si>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</si>
  <si>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</si>
  <si>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</si>
  <si>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</si>
  <si>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</si>
  <si>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</si>
  <si>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</si>
  <si>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</si>
  <si>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</si>
  <si>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</si>
  <si>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</si>
  <si>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</si>
  <si>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</si>
  <si>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</si>
  <si>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</si>
  <si>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</si>
  <si>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</si>
  <si>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</si>
  <si>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</si>
  <si>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P5,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</si>
  <si>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</si>
  <si>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</si>
  <si>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</si>
  <si>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</si>
  <si>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</si>
  <si>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</si>
  <si>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</si>
  <si>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</si>
  <si>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</si>
  <si>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</si>
  <si>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</si>
  <si>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</si>
  <si>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</si>
  <si>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</si>
  <si>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</si>
  <si>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</si>
  <si>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</si>
  <si>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</si>
  <si>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</si>
  <si>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</si>
  <si>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</si>
  <si>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</si>
  <si>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</si>
  <si>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</si>
  <si>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</si>
  <si>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</si>
  <si>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</si>
  <si>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</si>
  <si>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</si>
  <si>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</si>
  <si>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</si>
  <si>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</si>
  <si>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</si>
  <si>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</si>
  <si>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</si>
  <si>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</si>
  <si>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</si>
  <si>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</si>
  <si>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</si>
  <si>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</si>
  <si>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</si>
  <si>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</si>
  <si>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</si>
  <si>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</si>
  <si>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</si>
  <si>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</si>
  <si>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</si>
  <si>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</si>
  <si>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</si>
  <si>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</si>
  <si>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</si>
  <si>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</si>
  <si>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</si>
  <si>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</si>
  <si>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</si>
  <si>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</si>
  <si>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</si>
  <si>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</si>
  <si>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</si>
  <si>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</si>
  <si>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</si>
  <si>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</si>
  <si>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</si>
  <si>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</si>
  <si>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</si>
  <si>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</si>
  <si>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06068900</t>
  </si>
  <si>
    <t>CRUSEILLES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</si>
  <si>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</si>
  <si>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</si>
  <si>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</si>
  <si>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</si>
  <si>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</si>
  <si>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</si>
  <si>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</si>
  <si>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</si>
  <si>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</si>
  <si>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</si>
  <si>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</si>
  <si>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</si>
  <si>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</si>
  <si>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</si>
  <si>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</si>
  <si>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</si>
  <si>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</si>
  <si>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</si>
  <si>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</si>
  <si>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</si>
  <si>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</si>
  <si>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</si>
  <si>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</si>
  <si>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</si>
  <si>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</si>
  <si>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</si>
  <si>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</si>
  <si>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</si>
  <si>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</si>
  <si>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</si>
  <si>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</si>
  <si>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</si>
  <si>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</si>
  <si>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</si>
  <si>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</si>
  <si>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</si>
  <si>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</si>
  <si>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</si>
  <si>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</si>
  <si>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</si>
  <si>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</si>
  <si>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</si>
  <si>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</si>
  <si>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</si>
  <si>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</si>
  <si>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</si>
  <si>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</si>
  <si>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</si>
  <si>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</si>
  <si>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</si>
  <si>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</si>
  <si>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</si>
  <si>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Perlidae</t>
  </si>
  <si>
    <t>155</t>
  </si>
  <si>
    <t>Hydropsyche</t>
  </si>
  <si>
    <t>212</t>
  </si>
  <si>
    <t>sF. Limnephilinae</t>
  </si>
  <si>
    <t>3163</t>
  </si>
  <si>
    <t>Odontocerum</t>
  </si>
  <si>
    <t>339</t>
  </si>
  <si>
    <t>Rhyacophila</t>
  </si>
  <si>
    <t>183</t>
  </si>
  <si>
    <t>Baetis</t>
  </si>
  <si>
    <t>364</t>
  </si>
  <si>
    <t>Procloeon</t>
  </si>
  <si>
    <t>390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</si>
  <si>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</si>
  <si>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</si>
  <si>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</si>
  <si>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</si>
  <si>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</si>
  <si>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</si>
  <si>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</si>
  <si>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</si>
  <si>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</si>
  <si>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</si>
  <si>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Epeorus</t>
  </si>
  <si>
    <t>400</t>
  </si>
  <si>
    <t>Leptophlebiidae</t>
  </si>
  <si>
    <t>473</t>
  </si>
  <si>
    <t>Habrophlebia</t>
  </si>
  <si>
    <t>491</t>
  </si>
  <si>
    <t>Micronecta</t>
  </si>
  <si>
    <t>719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</si>
  <si>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</si>
  <si>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</si>
  <si>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</si>
  <si>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</si>
  <si>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</si>
  <si>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</si>
  <si>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</si>
  <si>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</si>
  <si>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Hydrocyphon</t>
  </si>
  <si>
    <t>637</t>
  </si>
  <si>
    <t>Helophorus</t>
  </si>
  <si>
    <t>604</t>
  </si>
  <si>
    <t>Hydraena</t>
  </si>
  <si>
    <t>608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</si>
  <si>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</si>
  <si>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</si>
  <si>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</si>
  <si>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</si>
  <si>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</si>
  <si>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</si>
  <si>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</si>
  <si>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</si>
  <si>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</si>
  <si>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</si>
  <si>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</si>
  <si>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</si>
  <si>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</si>
  <si>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</si>
  <si>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Tipulidae</t>
  </si>
  <si>
    <t>753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</si>
  <si>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</si>
  <si>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</si>
  <si>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</si>
  <si>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</si>
  <si>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</si>
  <si>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</si>
  <si>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</si>
  <si>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</si>
  <si>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</si>
  <si>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</si>
  <si>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</si>
  <si>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OLIGOCHAETA</t>
  </si>
  <si>
    <t>933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</si>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</sst>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16E9143A-30EA-4CD2-AB30-C45E995AE349}"/>
    <cellStyle name="Normal_résultats" xfId="1" xr:uid="{C4627E68-F1E6-4CA8-8B74-7BB4E6F9F2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AERMC/19.013%20juillet%202/19013%20USCRU/19013_USCRU_08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USCRU</v>
          </cell>
          <cell r="L5">
            <v>43654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053A7-84AD-40B9-BEAB-74960ABF62D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6068900</v>
      </c>
      <c r="B6" s="27" t="s">
        <v>13</v>
      </c>
      <c r="C6" s="27" t="s">
        <v>14</v>
      </c>
      <c r="D6" s="28" t="s">
        <v>15</v>
      </c>
      <c r="E6" s="27">
        <v>943355.64156731032</v>
      </c>
      <c r="F6" s="27">
        <v>6551598.419964755</v>
      </c>
      <c r="G6" s="27">
        <v>943319.88838227268</v>
      </c>
      <c r="H6" s="29">
        <v>6551504.7496060962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11.4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96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7.5374999999999996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723.59999999999991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36.18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55</v>
      </c>
      <c r="M23" s="82" t="s">
        <v>56</v>
      </c>
      <c r="N23" s="92">
        <v>10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54</v>
      </c>
      <c r="L24" s="82" t="s">
        <v>49</v>
      </c>
      <c r="M24" s="82" t="s">
        <v>56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55</v>
      </c>
      <c r="M25" s="82" t="s">
        <v>56</v>
      </c>
      <c r="N25" s="92">
        <v>10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55</v>
      </c>
      <c r="M26" s="82" t="s">
        <v>56</v>
      </c>
      <c r="N26" s="92">
        <v>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54</v>
      </c>
      <c r="L27" s="82" t="s">
        <v>43</v>
      </c>
      <c r="M27" s="82" t="s">
        <v>68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54</v>
      </c>
      <c r="L28" s="82" t="s">
        <v>55</v>
      </c>
      <c r="M28" s="82" t="s">
        <v>68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65</v>
      </c>
      <c r="L29" s="82" t="s">
        <v>49</v>
      </c>
      <c r="M29" s="82" t="s">
        <v>68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65</v>
      </c>
      <c r="L30" s="103" t="s">
        <v>43</v>
      </c>
      <c r="M30" s="103" t="s">
        <v>68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49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55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94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94</v>
      </c>
      <c r="J46" s="127"/>
      <c r="K46" s="128" t="s">
        <v>55</v>
      </c>
      <c r="L46" s="129"/>
      <c r="M46" s="128" t="s">
        <v>49</v>
      </c>
      <c r="N46" s="129"/>
      <c r="O46" s="128" t="s">
        <v>43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79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115</v>
      </c>
      <c r="D51" s="163">
        <v>11</v>
      </c>
      <c r="E51" s="163"/>
      <c r="F51" s="164" t="s">
        <v>116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117</v>
      </c>
      <c r="B52" s="169" t="s">
        <v>118</v>
      </c>
      <c r="C52" s="170" t="s">
        <v>119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120</v>
      </c>
      <c r="B53" s="169" t="s">
        <v>121</v>
      </c>
      <c r="C53" s="170" t="s">
        <v>42</v>
      </c>
      <c r="D53" s="171">
        <v>9</v>
      </c>
      <c r="E53" s="171">
        <v>1</v>
      </c>
      <c r="F53" s="172" t="s">
        <v>122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123</v>
      </c>
      <c r="B54" s="169" t="s">
        <v>124</v>
      </c>
      <c r="C54" s="176" t="s">
        <v>46</v>
      </c>
      <c r="D54" s="171">
        <v>8</v>
      </c>
      <c r="E54" s="171">
        <v>1</v>
      </c>
      <c r="F54" s="172" t="s">
        <v>122</v>
      </c>
      <c r="G54" s="173"/>
      <c r="H54" s="156"/>
      <c r="I54" s="173"/>
      <c r="J54" s="173"/>
      <c r="K54" s="174"/>
      <c r="L54" s="175"/>
      <c r="M54" s="174"/>
      <c r="N54" s="175">
        <v>1</v>
      </c>
      <c r="O54" s="174" t="s">
        <v>45</v>
      </c>
      <c r="P54" s="175">
        <v>2</v>
      </c>
      <c r="Q54" s="173">
        <v>1</v>
      </c>
    </row>
    <row r="55" spans="1:256" ht="33.75">
      <c r="A55" s="168" t="s">
        <v>125</v>
      </c>
      <c r="B55" s="169" t="s">
        <v>126</v>
      </c>
      <c r="C55" s="176" t="s">
        <v>54</v>
      </c>
      <c r="D55" s="171">
        <v>7</v>
      </c>
      <c r="E55" s="171">
        <v>43</v>
      </c>
      <c r="F55" s="172" t="s">
        <v>127</v>
      </c>
      <c r="G55" s="173"/>
      <c r="H55" s="156"/>
      <c r="I55" s="173"/>
      <c r="J55" s="173"/>
      <c r="K55" s="174" t="s">
        <v>128</v>
      </c>
      <c r="L55" s="175">
        <v>3</v>
      </c>
      <c r="M55" s="174" t="s">
        <v>58</v>
      </c>
      <c r="N55" s="175">
        <v>2</v>
      </c>
      <c r="O55" s="174" t="s">
        <v>67</v>
      </c>
      <c r="P55" s="175">
        <v>1</v>
      </c>
      <c r="Q55" s="173">
        <v>4</v>
      </c>
    </row>
    <row r="56" spans="1:256" ht="33.75">
      <c r="A56" s="168" t="s">
        <v>129</v>
      </c>
      <c r="B56" s="169" t="s">
        <v>130</v>
      </c>
      <c r="C56" s="176" t="s">
        <v>62</v>
      </c>
      <c r="D56" s="171">
        <v>6</v>
      </c>
      <c r="E56" s="171">
        <v>10</v>
      </c>
      <c r="F56" s="172" t="s">
        <v>127</v>
      </c>
      <c r="G56" s="173"/>
      <c r="H56" s="156"/>
      <c r="I56" s="173"/>
      <c r="J56" s="173"/>
      <c r="K56" s="174" t="s">
        <v>61</v>
      </c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48</v>
      </c>
      <c r="D57" s="171">
        <v>5</v>
      </c>
      <c r="E57" s="171">
        <v>3</v>
      </c>
      <c r="F57" s="172" t="s">
        <v>122</v>
      </c>
      <c r="G57" s="173"/>
      <c r="H57" s="156"/>
      <c r="I57" s="173"/>
      <c r="J57" s="173"/>
      <c r="K57" s="174"/>
      <c r="L57" s="175"/>
      <c r="M57" s="174" t="s">
        <v>47</v>
      </c>
      <c r="N57" s="175">
        <v>1</v>
      </c>
      <c r="O57" s="174"/>
      <c r="P57" s="175"/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51</v>
      </c>
      <c r="D60" s="171">
        <v>2</v>
      </c>
      <c r="E60" s="171">
        <v>1</v>
      </c>
      <c r="F60" s="172" t="s">
        <v>122</v>
      </c>
      <c r="G60" s="173"/>
      <c r="H60" s="156"/>
      <c r="I60" s="173"/>
      <c r="J60" s="173"/>
      <c r="K60" s="174"/>
      <c r="L60" s="175"/>
      <c r="M60" s="174"/>
      <c r="N60" s="175"/>
      <c r="O60" s="174" t="s">
        <v>50</v>
      </c>
      <c r="P60" s="175">
        <v>1</v>
      </c>
      <c r="Q60" s="173">
        <v>1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 t="s">
        <v>116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65</v>
      </c>
      <c r="D62" s="180">
        <v>0</v>
      </c>
      <c r="E62" s="180">
        <v>41</v>
      </c>
      <c r="F62" s="181" t="s">
        <v>127</v>
      </c>
      <c r="G62" s="182"/>
      <c r="H62" s="156"/>
      <c r="I62" s="182"/>
      <c r="J62" s="182"/>
      <c r="K62" s="183" t="s">
        <v>64</v>
      </c>
      <c r="L62" s="184">
        <v>3</v>
      </c>
      <c r="M62" s="183" t="s">
        <v>72</v>
      </c>
      <c r="N62" s="184">
        <v>2</v>
      </c>
      <c r="O62" s="183" t="s">
        <v>74</v>
      </c>
      <c r="P62" s="184">
        <v>1</v>
      </c>
      <c r="Q62" s="182">
        <v>3</v>
      </c>
    </row>
    <row r="63" spans="1:256" ht="27.75" customHeight="1" thickBot="1">
      <c r="H63" s="185" t="s">
        <v>113</v>
      </c>
      <c r="I63" s="186">
        <v>0</v>
      </c>
      <c r="J63" s="187"/>
      <c r="K63" s="186">
        <v>4</v>
      </c>
      <c r="L63" s="187"/>
      <c r="M63" s="186">
        <v>3</v>
      </c>
      <c r="N63" s="187"/>
      <c r="O63" s="186">
        <v>5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E994344A-466D-4E81-99CE-12C64D353B29}">
      <formula1>0</formula1>
      <formula2>50</formula2>
    </dataValidation>
    <dataValidation type="date" allowBlank="1" showErrorMessage="1" errorTitle="Date du prélèvement (jj/mm/aaaa)" sqref="D6:H6" xr:uid="{C913B949-FE1D-4360-9B5D-D9ABB5BE07CA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D2E5D-65C9-4257-84C9-93B8B27A2692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>
        <v>74096</v>
      </c>
      <c r="G23" s="235">
        <v>943355</v>
      </c>
      <c r="H23" s="235">
        <v>6551610</v>
      </c>
      <c r="I23" s="235">
        <v>601</v>
      </c>
      <c r="J23" s="235" t="s">
        <v>197</v>
      </c>
      <c r="K23" s="234">
        <v>943355.64156731032</v>
      </c>
      <c r="L23" s="234">
        <v>6551598.419964755</v>
      </c>
      <c r="M23" s="234">
        <v>943319.88838227268</v>
      </c>
      <c r="N23" s="234">
        <v>6551504.7496060962</v>
      </c>
      <c r="O23" s="235">
        <v>11.4</v>
      </c>
      <c r="P23" s="235">
        <v>96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USCRU_2019-07-08</v>
      </c>
      <c r="C26" s="240"/>
      <c r="D26" s="242" t="s">
        <v>15</v>
      </c>
      <c r="E26" s="243" t="s">
        <v>201</v>
      </c>
      <c r="F26" s="240" t="s">
        <v>202</v>
      </c>
      <c r="G26" s="244" t="s">
        <v>53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203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204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205</v>
      </c>
      <c r="I32" s="262"/>
      <c r="J32" s="262"/>
      <c r="K32" s="250"/>
      <c r="L32" s="263"/>
    </row>
    <row r="33" spans="1:256">
      <c r="A33" s="212" t="s">
        <v>206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207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208</v>
      </c>
      <c r="B35" s="228" t="s">
        <v>209</v>
      </c>
      <c r="C35" s="202"/>
      <c r="D35" s="202"/>
      <c r="E35" s="261"/>
      <c r="F35"/>
      <c r="G35"/>
      <c r="H35" s="264" t="s">
        <v>210</v>
      </c>
      <c r="I35" s="265" t="s">
        <v>211</v>
      </c>
      <c r="J35" s="209"/>
      <c r="T35"/>
    </row>
    <row r="36" spans="1:256">
      <c r="A36" s="224" t="s">
        <v>38</v>
      </c>
      <c r="B36" s="266" t="s">
        <v>212</v>
      </c>
      <c r="C36" s="267"/>
      <c r="D36" s="267"/>
      <c r="E36" s="268"/>
      <c r="F36" s="252"/>
      <c r="G36" s="252"/>
      <c r="H36" s="264" t="s">
        <v>213</v>
      </c>
      <c r="I36" s="265" t="s">
        <v>214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208</v>
      </c>
      <c r="F38" s="78" t="s">
        <v>17</v>
      </c>
      <c r="G38" s="275" t="s">
        <v>79</v>
      </c>
      <c r="H38" s="276" t="s">
        <v>210</v>
      </c>
      <c r="I38" s="277" t="s">
        <v>213</v>
      </c>
      <c r="R38"/>
      <c r="S38"/>
      <c r="T38"/>
    </row>
    <row r="39" spans="1:256" ht="14.25">
      <c r="A39" s="278" t="str">
        <f>B23</f>
        <v>06068900</v>
      </c>
      <c r="B39" s="278" t="str">
        <f>C23</f>
        <v>USSES</v>
      </c>
      <c r="C39" s="278" t="str">
        <f>D23</f>
        <v>USSES A CRUSEILLES 4</v>
      </c>
      <c r="D39" s="279" t="str">
        <f>D26</f>
        <v>08/07/2019</v>
      </c>
      <c r="E39" s="280">
        <v>7.5374999999999996</v>
      </c>
      <c r="F39" s="281" t="s">
        <v>215</v>
      </c>
      <c r="G39" s="282" t="s">
        <v>115</v>
      </c>
      <c r="H39" s="283"/>
      <c r="I39" s="283" t="s">
        <v>116</v>
      </c>
      <c r="R39"/>
      <c r="S39"/>
      <c r="T39"/>
    </row>
    <row r="40" spans="1:256" ht="14.25">
      <c r="A40" s="78" t="s">
        <v>216</v>
      </c>
      <c r="B40" s="79"/>
      <c r="C40" s="79"/>
      <c r="D40" s="80"/>
      <c r="E40" s="79"/>
      <c r="F40" s="281" t="s">
        <v>217</v>
      </c>
      <c r="G40" s="282" t="s">
        <v>119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218</v>
      </c>
      <c r="G41" s="282" t="s">
        <v>42</v>
      </c>
      <c r="H41" s="284">
        <v>1</v>
      </c>
      <c r="I41" s="283" t="s">
        <v>122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219</v>
      </c>
      <c r="G42" s="282" t="s">
        <v>46</v>
      </c>
      <c r="H42" s="284">
        <v>1</v>
      </c>
      <c r="I42" s="283" t="s">
        <v>122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220</v>
      </c>
      <c r="G43" s="282" t="s">
        <v>54</v>
      </c>
      <c r="H43" s="284">
        <v>43</v>
      </c>
      <c r="I43" s="283" t="s">
        <v>127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221</v>
      </c>
      <c r="G44" s="282" t="s">
        <v>62</v>
      </c>
      <c r="H44" s="284">
        <v>10</v>
      </c>
      <c r="I44" s="283" t="s">
        <v>127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222</v>
      </c>
      <c r="G45" s="282" t="s">
        <v>48</v>
      </c>
      <c r="H45" s="284">
        <v>3</v>
      </c>
      <c r="I45" s="283" t="s">
        <v>122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223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224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225</v>
      </c>
      <c r="G48" s="282" t="s">
        <v>51</v>
      </c>
      <c r="H48" s="284">
        <v>1</v>
      </c>
      <c r="I48" s="283" t="s">
        <v>122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226</v>
      </c>
      <c r="G49" s="282" t="s">
        <v>142</v>
      </c>
      <c r="H49" s="284"/>
      <c r="I49" s="283" t="s">
        <v>116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227</v>
      </c>
      <c r="G50" s="286" t="s">
        <v>65</v>
      </c>
      <c r="H50" s="287">
        <v>41</v>
      </c>
      <c r="I50" s="283" t="s">
        <v>127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228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229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229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230</v>
      </c>
      <c r="B57" s="202" t="s">
        <v>231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43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49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55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94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232</v>
      </c>
      <c r="D65" s="232" t="s">
        <v>17</v>
      </c>
      <c r="E65" s="232" t="s">
        <v>19</v>
      </c>
      <c r="F65" s="232" t="s">
        <v>230</v>
      </c>
      <c r="G65" s="232" t="s">
        <v>23</v>
      </c>
      <c r="H65" s="232" t="s">
        <v>233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06068900</v>
      </c>
      <c r="B66" s="308" t="str">
        <f>D26</f>
        <v>08/07/2019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06068900</v>
      </c>
      <c r="B67" s="311" t="str">
        <f>+B$66</f>
        <v>08/07/2019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06068900</v>
      </c>
      <c r="B68" s="311" t="str">
        <f t="shared" si="0"/>
        <v>08/07/2019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06068900</v>
      </c>
      <c r="B69" s="311" t="str">
        <f t="shared" si="0"/>
        <v>08/07/2019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06068900</v>
      </c>
      <c r="B70" s="311" t="str">
        <f t="shared" si="0"/>
        <v>08/07/2019</v>
      </c>
      <c r="C70" s="309" t="s">
        <v>53</v>
      </c>
      <c r="D70" s="283" t="s">
        <v>54</v>
      </c>
      <c r="E70" s="283" t="s">
        <v>55</v>
      </c>
      <c r="F70" s="283" t="s">
        <v>56</v>
      </c>
      <c r="G70" s="284">
        <v>10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06068900</v>
      </c>
      <c r="B71" s="311" t="str">
        <f t="shared" si="0"/>
        <v>08/07/2019</v>
      </c>
      <c r="C71" s="309" t="s">
        <v>58</v>
      </c>
      <c r="D71" s="283" t="s">
        <v>54</v>
      </c>
      <c r="E71" s="283" t="s">
        <v>49</v>
      </c>
      <c r="F71" s="283" t="s">
        <v>56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06068900</v>
      </c>
      <c r="B72" s="311" t="str">
        <f t="shared" si="0"/>
        <v>08/07/2019</v>
      </c>
      <c r="C72" s="309" t="s">
        <v>61</v>
      </c>
      <c r="D72" s="283" t="s">
        <v>62</v>
      </c>
      <c r="E72" s="283" t="s">
        <v>55</v>
      </c>
      <c r="F72" s="283" t="s">
        <v>56</v>
      </c>
      <c r="G72" s="284">
        <v>10</v>
      </c>
      <c r="H72" s="283"/>
      <c r="I72" s="283">
        <v>0</v>
      </c>
      <c r="J72" s="284" t="s">
        <v>234</v>
      </c>
      <c r="K72" s="283">
        <v>1</v>
      </c>
      <c r="T72"/>
    </row>
    <row r="73" spans="1:256" ht="14.25">
      <c r="A73" s="310" t="str">
        <f t="shared" si="0"/>
        <v>06068900</v>
      </c>
      <c r="B73" s="311" t="str">
        <f t="shared" si="0"/>
        <v>08/07/2019</v>
      </c>
      <c r="C73" s="309" t="s">
        <v>64</v>
      </c>
      <c r="D73" s="283" t="s">
        <v>65</v>
      </c>
      <c r="E73" s="283" t="s">
        <v>55</v>
      </c>
      <c r="F73" s="283" t="s">
        <v>56</v>
      </c>
      <c r="G73" s="284">
        <v>5</v>
      </c>
      <c r="H73" s="283"/>
      <c r="I73" s="283">
        <v>0</v>
      </c>
      <c r="J73" s="284" t="s">
        <v>234</v>
      </c>
      <c r="K73" s="283">
        <v>1</v>
      </c>
      <c r="T73"/>
    </row>
    <row r="74" spans="1:256" ht="14.25">
      <c r="A74" s="310" t="str">
        <f t="shared" si="0"/>
        <v>06068900</v>
      </c>
      <c r="B74" s="311" t="str">
        <f t="shared" si="0"/>
        <v>08/07/2019</v>
      </c>
      <c r="C74" s="309" t="s">
        <v>67</v>
      </c>
      <c r="D74" s="283" t="s">
        <v>54</v>
      </c>
      <c r="E74" s="283" t="s">
        <v>43</v>
      </c>
      <c r="F74" s="283" t="s">
        <v>68</v>
      </c>
      <c r="G74" s="284">
        <v>15</v>
      </c>
      <c r="H74" s="283"/>
      <c r="I74" s="283">
        <v>2</v>
      </c>
      <c r="J74" s="284"/>
      <c r="K74" s="283">
        <v>0</v>
      </c>
      <c r="T74"/>
    </row>
    <row r="75" spans="1:256" ht="14.25">
      <c r="A75" s="310" t="str">
        <f t="shared" si="0"/>
        <v>06068900</v>
      </c>
      <c r="B75" s="311" t="str">
        <f t="shared" si="0"/>
        <v>08/07/2019</v>
      </c>
      <c r="C75" s="309" t="s">
        <v>70</v>
      </c>
      <c r="D75" s="283" t="s">
        <v>54</v>
      </c>
      <c r="E75" s="283" t="s">
        <v>55</v>
      </c>
      <c r="F75" s="283" t="s">
        <v>68</v>
      </c>
      <c r="G75" s="284">
        <v>15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06068900</v>
      </c>
      <c r="B76" s="311" t="str">
        <f t="shared" si="0"/>
        <v>08/07/2019</v>
      </c>
      <c r="C76" s="309" t="s">
        <v>72</v>
      </c>
      <c r="D76" s="283" t="s">
        <v>65</v>
      </c>
      <c r="E76" s="283" t="s">
        <v>49</v>
      </c>
      <c r="F76" s="283" t="s">
        <v>68</v>
      </c>
      <c r="G76" s="284">
        <v>10</v>
      </c>
      <c r="H76" s="283"/>
      <c r="I76" s="283">
        <v>2</v>
      </c>
      <c r="J76" s="284" t="s">
        <v>234</v>
      </c>
      <c r="K76" s="283">
        <v>2</v>
      </c>
      <c r="T76"/>
    </row>
    <row r="77" spans="1:256" ht="14.25">
      <c r="A77" s="310" t="str">
        <f t="shared" si="0"/>
        <v>06068900</v>
      </c>
      <c r="B77" s="311" t="str">
        <f t="shared" si="0"/>
        <v>08/07/2019</v>
      </c>
      <c r="C77" s="309" t="s">
        <v>74</v>
      </c>
      <c r="D77" s="283" t="s">
        <v>65</v>
      </c>
      <c r="E77" s="283" t="s">
        <v>43</v>
      </c>
      <c r="F77" s="283" t="s">
        <v>68</v>
      </c>
      <c r="G77" s="284">
        <v>15</v>
      </c>
      <c r="H77" s="283"/>
      <c r="I77" s="283">
        <v>3</v>
      </c>
      <c r="J77" s="284" t="s">
        <v>234</v>
      </c>
      <c r="K77" s="283">
        <v>2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06068900</v>
      </c>
      <c r="B88" s="330" t="str">
        <f>D26</f>
        <v>08/07/2019</v>
      </c>
      <c r="C88" s="284" t="s">
        <v>245</v>
      </c>
      <c r="D88" s="331" t="s">
        <v>246</v>
      </c>
      <c r="E88" s="284">
        <v>13</v>
      </c>
      <c r="F88" s="284">
        <v>8</v>
      </c>
      <c r="G88" s="284">
        <v>10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06068900</v>
      </c>
      <c r="B89" s="311" t="str">
        <f>+B$88</f>
        <v>08/07/2019</v>
      </c>
      <c r="C89" s="284" t="s">
        <v>247</v>
      </c>
      <c r="D89" s="331" t="s">
        <v>248</v>
      </c>
      <c r="E89" s="284">
        <v>1</v>
      </c>
      <c r="F89" s="284">
        <v>1</v>
      </c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06068900</v>
      </c>
      <c r="B90" s="311" t="str">
        <f t="shared" si="1"/>
        <v>08/07/2019</v>
      </c>
      <c r="C90" s="284" t="s">
        <v>249</v>
      </c>
      <c r="D90" s="331" t="s">
        <v>250</v>
      </c>
      <c r="E90" s="284"/>
      <c r="F90" s="284">
        <v>1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06068900</v>
      </c>
      <c r="B91" s="311" t="str">
        <f t="shared" si="1"/>
        <v>08/07/2019</v>
      </c>
      <c r="C91" s="284" t="s">
        <v>251</v>
      </c>
      <c r="D91" s="331" t="s">
        <v>252</v>
      </c>
      <c r="E91" s="284">
        <v>15</v>
      </c>
      <c r="F91" s="284">
        <v>40</v>
      </c>
      <c r="G91" s="284">
        <v>5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06068900</v>
      </c>
      <c r="B92" s="311" t="str">
        <f t="shared" si="1"/>
        <v>08/07/2019</v>
      </c>
      <c r="C92" s="284" t="s">
        <v>253</v>
      </c>
      <c r="D92" s="331" t="s">
        <v>254</v>
      </c>
      <c r="E92" s="284">
        <v>8</v>
      </c>
      <c r="F92" s="284"/>
      <c r="G92" s="284">
        <v>2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06068900</v>
      </c>
      <c r="B93" s="311" t="str">
        <f t="shared" si="1"/>
        <v>08/07/2019</v>
      </c>
      <c r="C93" s="284" t="s">
        <v>255</v>
      </c>
      <c r="D93" s="331" t="s">
        <v>256</v>
      </c>
      <c r="E93" s="284">
        <v>8</v>
      </c>
      <c r="F93" s="284">
        <v>4</v>
      </c>
      <c r="G93" s="284">
        <v>3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06068900</v>
      </c>
      <c r="B94" s="311" t="str">
        <f t="shared" si="1"/>
        <v>08/07/2019</v>
      </c>
      <c r="C94" s="284" t="s">
        <v>257</v>
      </c>
      <c r="D94" s="331" t="s">
        <v>258</v>
      </c>
      <c r="E94" s="284">
        <v>4</v>
      </c>
      <c r="F94" s="284">
        <v>4</v>
      </c>
      <c r="G94" s="284">
        <v>16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06068900</v>
      </c>
      <c r="B95" s="311" t="str">
        <f t="shared" si="1"/>
        <v>08/07/2019</v>
      </c>
      <c r="C95" s="284" t="s">
        <v>259</v>
      </c>
      <c r="D95" s="331" t="s">
        <v>260</v>
      </c>
      <c r="E95" s="284">
        <v>38</v>
      </c>
      <c r="F95" s="284">
        <v>298</v>
      </c>
      <c r="G95" s="284">
        <v>232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06068900</v>
      </c>
      <c r="B96" s="311" t="str">
        <f t="shared" si="1"/>
        <v>08/07/2019</v>
      </c>
      <c r="C96" s="284" t="s">
        <v>261</v>
      </c>
      <c r="D96" s="331" t="s">
        <v>262</v>
      </c>
      <c r="E96" s="284">
        <v>1</v>
      </c>
      <c r="F96" s="284"/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06068900</v>
      </c>
      <c r="B97" s="311" t="str">
        <f t="shared" si="1"/>
        <v>08/07/2019</v>
      </c>
      <c r="C97" s="284" t="s">
        <v>263</v>
      </c>
      <c r="D97" s="331" t="s">
        <v>264</v>
      </c>
      <c r="E97" s="284">
        <v>8</v>
      </c>
      <c r="F97" s="284">
        <v>4</v>
      </c>
      <c r="G97" s="284">
        <v>11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06068900</v>
      </c>
      <c r="B98" s="311" t="str">
        <f t="shared" si="1"/>
        <v>08/07/2019</v>
      </c>
      <c r="C98" s="284" t="s">
        <v>265</v>
      </c>
      <c r="D98" s="331" t="s">
        <v>266</v>
      </c>
      <c r="E98" s="284">
        <v>28</v>
      </c>
      <c r="F98" s="284">
        <v>1</v>
      </c>
      <c r="G98" s="284">
        <v>3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06068900</v>
      </c>
      <c r="B99" s="311" t="str">
        <f t="shared" si="1"/>
        <v>08/07/2019</v>
      </c>
      <c r="C99" s="284" t="s">
        <v>267</v>
      </c>
      <c r="D99" s="331" t="s">
        <v>268</v>
      </c>
      <c r="E99" s="284">
        <v>169</v>
      </c>
      <c r="F99" s="284">
        <v>8</v>
      </c>
      <c r="G99" s="284">
        <v>71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06068900</v>
      </c>
      <c r="B100" s="311" t="str">
        <f t="shared" si="1"/>
        <v>08/07/2019</v>
      </c>
      <c r="C100" s="284" t="s">
        <v>269</v>
      </c>
      <c r="D100" s="331" t="s">
        <v>270</v>
      </c>
      <c r="E100" s="284"/>
      <c r="F100" s="284">
        <v>2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06068900</v>
      </c>
      <c r="B101" s="311" t="str">
        <f t="shared" si="1"/>
        <v>08/07/2019</v>
      </c>
      <c r="C101" s="284" t="s">
        <v>271</v>
      </c>
      <c r="D101" s="331" t="s">
        <v>272</v>
      </c>
      <c r="E101" s="284">
        <v>6</v>
      </c>
      <c r="F101" s="284">
        <v>9</v>
      </c>
      <c r="G101" s="284">
        <v>11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06068900</v>
      </c>
      <c r="B102" s="311" t="str">
        <f t="shared" si="1"/>
        <v>08/07/2019</v>
      </c>
      <c r="C102" s="284" t="s">
        <v>273</v>
      </c>
      <c r="D102" s="331" t="s">
        <v>274</v>
      </c>
      <c r="E102" s="284"/>
      <c r="F102" s="284">
        <v>1</v>
      </c>
      <c r="G102" s="284">
        <v>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06068900</v>
      </c>
      <c r="B103" s="311" t="str">
        <f t="shared" si="1"/>
        <v>08/07/2019</v>
      </c>
      <c r="C103" s="284" t="s">
        <v>275</v>
      </c>
      <c r="D103" s="331" t="s">
        <v>276</v>
      </c>
      <c r="E103" s="284">
        <v>1</v>
      </c>
      <c r="F103" s="284"/>
      <c r="G103" s="284">
        <v>1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06068900</v>
      </c>
      <c r="B104" s="311" t="str">
        <f t="shared" si="1"/>
        <v>08/07/2019</v>
      </c>
      <c r="C104" s="284" t="s">
        <v>277</v>
      </c>
      <c r="D104" s="331" t="s">
        <v>278</v>
      </c>
      <c r="E104" s="284"/>
      <c r="F104" s="284"/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06068900</v>
      </c>
      <c r="B105" s="311" t="str">
        <f t="shared" si="1"/>
        <v>08/07/2019</v>
      </c>
      <c r="C105" s="284" t="s">
        <v>279</v>
      </c>
      <c r="D105" s="331" t="s">
        <v>280</v>
      </c>
      <c r="E105" s="284">
        <v>28</v>
      </c>
      <c r="F105" s="284"/>
      <c r="G105" s="284">
        <v>7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06068900</v>
      </c>
      <c r="B106" s="311" t="str">
        <f t="shared" si="1"/>
        <v>08/07/2019</v>
      </c>
      <c r="C106" s="284" t="s">
        <v>281</v>
      </c>
      <c r="D106" s="331" t="s">
        <v>282</v>
      </c>
      <c r="E106" s="284">
        <v>5</v>
      </c>
      <c r="F106" s="284">
        <v>13</v>
      </c>
      <c r="G106" s="284">
        <v>78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06068900</v>
      </c>
      <c r="B107" s="311" t="str">
        <f t="shared" si="1"/>
        <v>08/07/2019</v>
      </c>
      <c r="C107" s="284" t="s">
        <v>283</v>
      </c>
      <c r="D107" s="331" t="s">
        <v>284</v>
      </c>
      <c r="E107" s="284">
        <v>6</v>
      </c>
      <c r="F107" s="284">
        <v>15</v>
      </c>
      <c r="G107" s="284">
        <v>8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06068900</v>
      </c>
      <c r="B108" s="311" t="str">
        <f t="shared" si="1"/>
        <v>08/07/2019</v>
      </c>
      <c r="C108" s="284" t="s">
        <v>285</v>
      </c>
      <c r="D108" s="331" t="s">
        <v>286</v>
      </c>
      <c r="E108" s="284"/>
      <c r="F108" s="284"/>
      <c r="G108" s="284">
        <v>3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06068900</v>
      </c>
      <c r="B109" s="311" t="str">
        <f t="shared" si="1"/>
        <v>08/07/2019</v>
      </c>
      <c r="C109" s="284" t="s">
        <v>287</v>
      </c>
      <c r="D109" s="331" t="s">
        <v>288</v>
      </c>
      <c r="E109" s="284"/>
      <c r="F109" s="284"/>
      <c r="G109" s="284">
        <v>4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06068900</v>
      </c>
      <c r="B110" s="311" t="str">
        <f t="shared" si="1"/>
        <v>08/07/2019</v>
      </c>
      <c r="C110" s="284" t="s">
        <v>289</v>
      </c>
      <c r="D110" s="331" t="s">
        <v>290</v>
      </c>
      <c r="E110" s="284">
        <v>73</v>
      </c>
      <c r="F110" s="284">
        <v>104</v>
      </c>
      <c r="G110" s="284">
        <v>50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06068900</v>
      </c>
      <c r="B111" s="311" t="str">
        <f t="shared" si="1"/>
        <v>08/07/2019</v>
      </c>
      <c r="C111" s="284" t="s">
        <v>291</v>
      </c>
      <c r="D111" s="331" t="s">
        <v>292</v>
      </c>
      <c r="E111" s="284">
        <v>1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06068900</v>
      </c>
      <c r="B112" s="311" t="str">
        <f t="shared" si="1"/>
        <v>08/07/2019</v>
      </c>
      <c r="C112" s="284" t="s">
        <v>293</v>
      </c>
      <c r="D112" s="331" t="s">
        <v>294</v>
      </c>
      <c r="E112" s="284">
        <v>1</v>
      </c>
      <c r="F112" s="284">
        <v>4</v>
      </c>
      <c r="G112" s="284">
        <v>1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06068900</v>
      </c>
      <c r="B113" s="311" t="str">
        <f t="shared" si="1"/>
        <v>08/07/2019</v>
      </c>
      <c r="C113" s="284" t="s">
        <v>295</v>
      </c>
      <c r="D113" s="331" t="s">
        <v>296</v>
      </c>
      <c r="E113" s="284">
        <v>53</v>
      </c>
      <c r="F113" s="284">
        <v>21</v>
      </c>
      <c r="G113" s="284">
        <v>41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06068900</v>
      </c>
      <c r="B114" s="311" t="str">
        <f t="shared" si="1"/>
        <v>08/07/2019</v>
      </c>
      <c r="C114" s="284" t="s">
        <v>297</v>
      </c>
      <c r="D114" s="331" t="s">
        <v>298</v>
      </c>
      <c r="E114" s="284">
        <v>448</v>
      </c>
      <c r="F114" s="284">
        <v>15</v>
      </c>
      <c r="G114" s="284">
        <v>16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06068900</v>
      </c>
      <c r="B115" s="311" t="str">
        <f t="shared" si="1"/>
        <v>08/07/2019</v>
      </c>
      <c r="C115" s="284" t="s">
        <v>299</v>
      </c>
      <c r="D115" s="331" t="s">
        <v>300</v>
      </c>
      <c r="E115" s="284"/>
      <c r="F115" s="284"/>
      <c r="G115" s="284">
        <v>4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06068900</v>
      </c>
      <c r="B116" s="311" t="str">
        <f t="shared" si="1"/>
        <v>08/07/2019</v>
      </c>
      <c r="C116" s="284" t="s">
        <v>301</v>
      </c>
      <c r="D116" s="331" t="s">
        <v>302</v>
      </c>
      <c r="E116" s="284">
        <v>14</v>
      </c>
      <c r="F116" s="284">
        <v>11</v>
      </c>
      <c r="G116" s="284">
        <v>3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06068900</v>
      </c>
      <c r="B117" s="311" t="str">
        <f t="shared" si="1"/>
        <v>08/07/2019</v>
      </c>
      <c r="C117" s="284" t="s">
        <v>303</v>
      </c>
      <c r="D117" s="331" t="s">
        <v>304</v>
      </c>
      <c r="E117" s="284">
        <v>1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06068900</v>
      </c>
      <c r="B118" s="311" t="str">
        <f t="shared" si="1"/>
        <v>08/07/2019</v>
      </c>
      <c r="C118" s="284" t="s">
        <v>305</v>
      </c>
      <c r="D118" s="331" t="s">
        <v>306</v>
      </c>
      <c r="E118" s="284">
        <v>6</v>
      </c>
      <c r="F118" s="284">
        <v>10</v>
      </c>
      <c r="G118" s="284">
        <v>2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06068900</v>
      </c>
      <c r="B119" s="311" t="str">
        <f t="shared" si="1"/>
        <v>08/07/2019</v>
      </c>
      <c r="C119" s="284" t="s">
        <v>307</v>
      </c>
      <c r="D119" s="331" t="s">
        <v>308</v>
      </c>
      <c r="E119" s="284">
        <v>1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06068900</v>
      </c>
      <c r="B120" s="311" t="str">
        <f t="shared" si="1"/>
        <v>08/07/2019</v>
      </c>
      <c r="C120" s="284" t="s">
        <v>309</v>
      </c>
      <c r="D120" s="331" t="s">
        <v>310</v>
      </c>
      <c r="E120" s="284">
        <v>3</v>
      </c>
      <c r="F120" s="284"/>
      <c r="G120" s="284">
        <v>3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06068900</v>
      </c>
      <c r="B121" s="311" t="str">
        <f t="shared" si="1"/>
        <v>08/07/2019</v>
      </c>
      <c r="C121" s="284" t="s">
        <v>311</v>
      </c>
      <c r="D121" s="331" t="s">
        <v>312</v>
      </c>
      <c r="E121" s="284">
        <v>254</v>
      </c>
      <c r="F121" s="284">
        <v>1</v>
      </c>
      <c r="G121" s="284">
        <v>58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06068900</v>
      </c>
      <c r="B122" s="311" t="str">
        <f t="shared" si="2"/>
        <v>08/07/2019</v>
      </c>
      <c r="C122" s="284" t="s">
        <v>313</v>
      </c>
      <c r="D122" s="331" t="s">
        <v>314</v>
      </c>
      <c r="E122" s="284" t="s">
        <v>315</v>
      </c>
      <c r="F122" s="284" t="s">
        <v>315</v>
      </c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06068900</v>
      </c>
      <c r="B123" s="311" t="str">
        <f t="shared" si="2"/>
        <v>08/07/2019</v>
      </c>
      <c r="C123" s="284" t="s">
        <v>316</v>
      </c>
      <c r="D123" s="331" t="s">
        <v>317</v>
      </c>
      <c r="E123" s="284" t="s">
        <v>315</v>
      </c>
      <c r="F123" s="284" t="s">
        <v>315</v>
      </c>
      <c r="G123" s="284" t="s">
        <v>315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06068900</v>
      </c>
      <c r="B124" s="311" t="str">
        <f t="shared" si="2"/>
        <v>08/07/2019</v>
      </c>
      <c r="C124" s="284" t="s">
        <v>318</v>
      </c>
      <c r="D124" s="331" t="s">
        <v>319</v>
      </c>
      <c r="E124" s="284"/>
      <c r="F124" s="284">
        <v>2</v>
      </c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06068900</v>
      </c>
      <c r="B125" s="311" t="str">
        <f t="shared" si="2"/>
        <v>08/07/2019</v>
      </c>
      <c r="C125" s="284" t="s">
        <v>320</v>
      </c>
      <c r="D125" s="331" t="s">
        <v>321</v>
      </c>
      <c r="E125" s="284">
        <v>32</v>
      </c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06068900</v>
      </c>
      <c r="B126" s="311" t="str">
        <f t="shared" si="2"/>
        <v>08/07/2019</v>
      </c>
      <c r="C126" s="284" t="s">
        <v>322</v>
      </c>
      <c r="D126" s="331" t="s">
        <v>323</v>
      </c>
      <c r="E126" s="284">
        <v>616</v>
      </c>
      <c r="F126" s="284">
        <v>115</v>
      </c>
      <c r="G126" s="284">
        <v>20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06068900</v>
      </c>
      <c r="B127" s="311" t="str">
        <f t="shared" si="2"/>
        <v>08/07/2019</v>
      </c>
      <c r="C127" s="284" t="s">
        <v>324</v>
      </c>
      <c r="D127" s="331" t="s">
        <v>325</v>
      </c>
      <c r="E127" s="284"/>
      <c r="F127" s="284" t="s">
        <v>315</v>
      </c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06068900</v>
      </c>
      <c r="B128" s="311" t="str">
        <f t="shared" si="2"/>
        <v>08/07/2019</v>
      </c>
      <c r="C128" s="284" t="s">
        <v>326</v>
      </c>
      <c r="D128" s="331" t="s">
        <v>327</v>
      </c>
      <c r="E128" s="284"/>
      <c r="F128" s="284" t="s">
        <v>315</v>
      </c>
      <c r="G128" s="284" t="s">
        <v>315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06068900</v>
      </c>
      <c r="B129" s="311" t="str">
        <f t="shared" si="2"/>
        <v>08/07/2019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06068900</v>
      </c>
      <c r="B130" s="311" t="str">
        <f t="shared" si="2"/>
        <v>08/07/2019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06068900</v>
      </c>
      <c r="B131" s="311" t="str">
        <f t="shared" si="2"/>
        <v>08/07/2019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06068900</v>
      </c>
      <c r="B132" s="311" t="str">
        <f t="shared" si="2"/>
        <v>08/07/2019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06068900</v>
      </c>
      <c r="B133" s="311" t="str">
        <f t="shared" si="2"/>
        <v>08/07/2019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06068900</v>
      </c>
      <c r="B134" s="311" t="str">
        <f t="shared" si="2"/>
        <v>08/07/2019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06068900</v>
      </c>
      <c r="B135" s="311" t="str">
        <f t="shared" si="2"/>
        <v>08/07/2019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06068900</v>
      </c>
      <c r="B136" s="311" t="str">
        <f t="shared" si="2"/>
        <v>08/07/2019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06068900</v>
      </c>
      <c r="B137" s="311" t="str">
        <f t="shared" si="2"/>
        <v>08/07/2019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06068900</v>
      </c>
      <c r="B138" s="311" t="str">
        <f t="shared" si="2"/>
        <v>08/07/2019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06068900</v>
      </c>
      <c r="B139" s="311" t="str">
        <f t="shared" si="2"/>
        <v>08/07/2019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06068900</v>
      </c>
      <c r="B140" s="311" t="str">
        <f t="shared" si="2"/>
        <v>08/07/2019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06068900</v>
      </c>
      <c r="B141" s="311" t="str">
        <f t="shared" si="2"/>
        <v>08/07/2019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06068900</v>
      </c>
      <c r="B142" s="311" t="str">
        <f t="shared" si="2"/>
        <v>08/07/2019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06068900</v>
      </c>
      <c r="B143" s="311" t="str">
        <f t="shared" si="2"/>
        <v>08/07/2019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06068900</v>
      </c>
      <c r="B144" s="311" t="str">
        <f t="shared" si="2"/>
        <v>08/07/2019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06068900</v>
      </c>
      <c r="B145" s="311" t="str">
        <f t="shared" si="2"/>
        <v>08/07/2019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06068900</v>
      </c>
      <c r="B146" s="311" t="str">
        <f t="shared" si="2"/>
        <v>08/07/2019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06068900</v>
      </c>
      <c r="B147" s="311" t="str">
        <f t="shared" si="2"/>
        <v>08/07/2019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06068900</v>
      </c>
      <c r="B148" s="311" t="str">
        <f t="shared" si="2"/>
        <v>08/07/2019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06068900</v>
      </c>
      <c r="B149" s="311" t="str">
        <f t="shared" si="2"/>
        <v>08/07/2019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06068900</v>
      </c>
      <c r="B150" s="311" t="str">
        <f t="shared" si="2"/>
        <v>08/07/2019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06068900</v>
      </c>
      <c r="B151" s="311" t="str">
        <f t="shared" si="2"/>
        <v>08/07/2019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06068900</v>
      </c>
      <c r="B152" s="311" t="str">
        <f t="shared" si="2"/>
        <v>08/07/2019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06068900</v>
      </c>
      <c r="B153" s="311" t="str">
        <f t="shared" si="2"/>
        <v>08/07/2019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06068900</v>
      </c>
      <c r="B154" s="311" t="str">
        <f t="shared" si="3"/>
        <v>08/07/2019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06068900</v>
      </c>
      <c r="B155" s="311" t="str">
        <f t="shared" si="3"/>
        <v>08/07/2019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06068900</v>
      </c>
      <c r="B156" s="311" t="str">
        <f t="shared" si="3"/>
        <v>08/07/2019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06068900</v>
      </c>
      <c r="B157" s="311" t="str">
        <f t="shared" si="3"/>
        <v>08/07/2019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06068900</v>
      </c>
      <c r="B158" s="311" t="str">
        <f t="shared" si="3"/>
        <v>08/07/2019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06068900</v>
      </c>
      <c r="B159" s="311" t="str">
        <f t="shared" si="3"/>
        <v>08/07/2019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06068900</v>
      </c>
      <c r="B160" s="311" t="str">
        <f t="shared" si="3"/>
        <v>08/07/2019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06068900</v>
      </c>
      <c r="B161" s="311" t="str">
        <f t="shared" si="3"/>
        <v>08/07/2019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06068900</v>
      </c>
      <c r="B162" s="311" t="str">
        <f t="shared" si="3"/>
        <v>08/07/2019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06068900</v>
      </c>
      <c r="B163" s="311" t="str">
        <f t="shared" si="3"/>
        <v>08/07/2019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06068900</v>
      </c>
      <c r="B164" s="311" t="str">
        <f t="shared" si="3"/>
        <v>08/07/2019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06068900</v>
      </c>
      <c r="B165" s="311" t="str">
        <f t="shared" si="3"/>
        <v>08/07/2019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06068900</v>
      </c>
      <c r="B166" s="311" t="str">
        <f t="shared" si="3"/>
        <v>08/07/2019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06068900</v>
      </c>
      <c r="B167" s="311" t="str">
        <f t="shared" si="3"/>
        <v>08/07/2019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06068900</v>
      </c>
      <c r="B168" s="311" t="str">
        <f t="shared" si="3"/>
        <v>08/07/2019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06068900</v>
      </c>
      <c r="B169" s="311" t="str">
        <f t="shared" si="3"/>
        <v>08/07/2019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06068900</v>
      </c>
      <c r="B170" s="311" t="str">
        <f t="shared" si="3"/>
        <v>08/07/2019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06068900</v>
      </c>
      <c r="B171" s="311" t="str">
        <f t="shared" si="3"/>
        <v>08/07/2019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06068900</v>
      </c>
      <c r="B172" s="311" t="str">
        <f t="shared" si="3"/>
        <v>08/07/2019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06068900</v>
      </c>
      <c r="B173" s="311" t="str">
        <f t="shared" si="3"/>
        <v>08/07/2019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06068900</v>
      </c>
      <c r="B174" s="311" t="str">
        <f t="shared" si="3"/>
        <v>08/07/2019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06068900</v>
      </c>
      <c r="B175" s="311" t="str">
        <f t="shared" si="3"/>
        <v>08/07/2019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06068900</v>
      </c>
      <c r="B176" s="311" t="str">
        <f t="shared" si="3"/>
        <v>08/07/2019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06068900</v>
      </c>
      <c r="B177" s="311" t="str">
        <f t="shared" si="3"/>
        <v>08/07/2019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06068900</v>
      </c>
      <c r="B178" s="311" t="str">
        <f t="shared" si="3"/>
        <v>08/07/2019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06068900</v>
      </c>
      <c r="B179" s="311" t="str">
        <f t="shared" si="3"/>
        <v>08/07/2019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06068900</v>
      </c>
      <c r="B180" s="311" t="str">
        <f t="shared" si="3"/>
        <v>08/07/2019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06068900</v>
      </c>
      <c r="B181" s="311" t="str">
        <f t="shared" si="3"/>
        <v>08/07/2019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06068900</v>
      </c>
      <c r="B182" s="311" t="str">
        <f t="shared" si="3"/>
        <v>08/07/2019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06068900</v>
      </c>
      <c r="B183" s="311" t="str">
        <f t="shared" si="3"/>
        <v>08/07/2019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06068900</v>
      </c>
      <c r="B184" s="311" t="str">
        <f t="shared" si="3"/>
        <v>08/07/2019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06068900</v>
      </c>
      <c r="B185" s="311" t="str">
        <f t="shared" si="3"/>
        <v>08/07/2019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06068900</v>
      </c>
      <c r="B186" s="311" t="str">
        <f t="shared" si="4"/>
        <v>08/07/2019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06068900</v>
      </c>
      <c r="B187" s="311" t="str">
        <f t="shared" si="4"/>
        <v>08/07/2019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06068900</v>
      </c>
      <c r="B188" s="311" t="str">
        <f t="shared" si="4"/>
        <v>08/07/2019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06068900</v>
      </c>
      <c r="B189" s="311" t="str">
        <f t="shared" si="4"/>
        <v>08/07/2019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06068900</v>
      </c>
      <c r="B190" s="311" t="str">
        <f t="shared" si="4"/>
        <v>08/07/2019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06068900</v>
      </c>
      <c r="B191" s="311" t="str">
        <f t="shared" si="4"/>
        <v>08/07/2019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06068900</v>
      </c>
      <c r="B192" s="311" t="str">
        <f t="shared" si="4"/>
        <v>08/07/2019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06068900</v>
      </c>
      <c r="B193" s="311" t="str">
        <f t="shared" si="4"/>
        <v>08/07/2019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06068900</v>
      </c>
      <c r="B194" s="311" t="str">
        <f t="shared" si="4"/>
        <v>08/07/2019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06068900</v>
      </c>
      <c r="B195" s="311" t="str">
        <f t="shared" si="4"/>
        <v>08/07/2019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06068900</v>
      </c>
      <c r="B196" s="311" t="str">
        <f t="shared" si="4"/>
        <v>08/07/2019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06068900</v>
      </c>
      <c r="B197" s="311" t="str">
        <f t="shared" si="4"/>
        <v>08/07/2019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06068900</v>
      </c>
      <c r="B198" s="311" t="str">
        <f t="shared" si="4"/>
        <v>08/07/2019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06068900</v>
      </c>
      <c r="B199" s="311" t="str">
        <f t="shared" si="4"/>
        <v>08/07/2019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06068900</v>
      </c>
      <c r="B200" s="311" t="str">
        <f t="shared" si="4"/>
        <v>08/07/2019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06068900</v>
      </c>
      <c r="B201" s="311" t="str">
        <f t="shared" si="4"/>
        <v>08/07/2019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06068900</v>
      </c>
      <c r="B202" s="311" t="str">
        <f t="shared" si="4"/>
        <v>08/07/2019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06068900</v>
      </c>
      <c r="B203" s="311" t="str">
        <f t="shared" si="4"/>
        <v>08/07/2019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06068900</v>
      </c>
      <c r="B204" s="311" t="str">
        <f t="shared" si="4"/>
        <v>08/07/2019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06068900</v>
      </c>
      <c r="B205" s="311" t="str">
        <f t="shared" si="4"/>
        <v>08/07/2019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06068900</v>
      </c>
      <c r="B206" s="311" t="str">
        <f t="shared" si="4"/>
        <v>08/07/2019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06068900</v>
      </c>
      <c r="B207" s="311" t="str">
        <f t="shared" si="4"/>
        <v>08/07/2019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06068900</v>
      </c>
      <c r="B208" s="311" t="str">
        <f t="shared" si="4"/>
        <v>08/07/2019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06068900</v>
      </c>
      <c r="B209" s="311" t="str">
        <f t="shared" si="4"/>
        <v>08/07/2019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06068900</v>
      </c>
      <c r="B210" s="311" t="str">
        <f t="shared" si="4"/>
        <v>08/07/2019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06068900</v>
      </c>
      <c r="B211" s="311" t="str">
        <f t="shared" si="4"/>
        <v>08/07/2019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06068900</v>
      </c>
      <c r="B212" s="311" t="str">
        <f t="shared" si="4"/>
        <v>08/07/2019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06068900</v>
      </c>
      <c r="B213" s="311" t="str">
        <f t="shared" si="4"/>
        <v>08/07/2019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06068900</v>
      </c>
      <c r="B214" s="311" t="str">
        <f t="shared" si="4"/>
        <v>08/07/2019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06068900</v>
      </c>
      <c r="B215" s="311" t="str">
        <f t="shared" si="4"/>
        <v>08/07/2019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06068900</v>
      </c>
      <c r="B216" s="311" t="str">
        <f t="shared" si="4"/>
        <v>08/07/2019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06068900</v>
      </c>
      <c r="B217" s="311" t="str">
        <f t="shared" si="4"/>
        <v>08/07/2019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06068900</v>
      </c>
      <c r="B218" s="311" t="str">
        <f t="shared" si="5"/>
        <v>08/07/2019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06068900</v>
      </c>
      <c r="B219" s="311" t="str">
        <f t="shared" si="5"/>
        <v>08/07/2019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06068900</v>
      </c>
      <c r="B220" s="311" t="str">
        <f t="shared" si="5"/>
        <v>08/07/2019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06068900</v>
      </c>
      <c r="B221" s="311" t="str">
        <f t="shared" si="5"/>
        <v>08/07/2019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06068900</v>
      </c>
      <c r="B222" s="311" t="str">
        <f t="shared" si="5"/>
        <v>08/07/2019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06068900</v>
      </c>
      <c r="B223" s="311" t="str">
        <f t="shared" si="5"/>
        <v>08/07/2019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06068900</v>
      </c>
      <c r="B224" s="311" t="str">
        <f t="shared" si="5"/>
        <v>08/07/2019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06068900</v>
      </c>
      <c r="B225" s="311" t="str">
        <f t="shared" si="5"/>
        <v>08/07/2019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06068900</v>
      </c>
      <c r="B226" s="311" t="str">
        <f t="shared" si="5"/>
        <v>08/07/2019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06068900</v>
      </c>
      <c r="B227" s="311" t="str">
        <f t="shared" si="5"/>
        <v>08/07/2019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06068900</v>
      </c>
      <c r="B228" s="311" t="str">
        <f t="shared" si="5"/>
        <v>08/07/2019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06068900</v>
      </c>
      <c r="B229" s="311" t="str">
        <f t="shared" si="5"/>
        <v>08/07/2019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06068900</v>
      </c>
      <c r="B230" s="311" t="str">
        <f t="shared" si="5"/>
        <v>08/07/2019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06068900</v>
      </c>
      <c r="B231" s="311" t="str">
        <f t="shared" si="5"/>
        <v>08/07/2019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06068900</v>
      </c>
      <c r="B232" s="311" t="str">
        <f t="shared" si="5"/>
        <v>08/07/2019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06068900</v>
      </c>
      <c r="B233" s="311" t="str">
        <f t="shared" si="5"/>
        <v>08/07/2019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06068900</v>
      </c>
      <c r="B234" s="311" t="str">
        <f t="shared" si="5"/>
        <v>08/07/2019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06068900</v>
      </c>
      <c r="B235" s="311" t="str">
        <f t="shared" si="5"/>
        <v>08/07/2019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06068900</v>
      </c>
      <c r="B236" s="311" t="str">
        <f t="shared" si="5"/>
        <v>08/07/2019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06068900</v>
      </c>
      <c r="B237" s="311" t="str">
        <f t="shared" si="5"/>
        <v>08/07/2019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06068900</v>
      </c>
      <c r="B238" s="311" t="str">
        <f t="shared" si="5"/>
        <v>08/07/2019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06068900</v>
      </c>
      <c r="B239" s="311" t="str">
        <f t="shared" si="5"/>
        <v>08/07/2019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06068900</v>
      </c>
      <c r="B240" s="311" t="str">
        <f t="shared" si="5"/>
        <v>08/07/2019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06068900</v>
      </c>
      <c r="B241" s="311" t="str">
        <f t="shared" si="5"/>
        <v>08/07/2019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06068900</v>
      </c>
      <c r="B242" s="311" t="str">
        <f t="shared" si="5"/>
        <v>08/07/2019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06068900</v>
      </c>
      <c r="B243" s="311" t="str">
        <f t="shared" si="5"/>
        <v>08/07/2019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9185B199-1C4D-416C-AC0D-6B5F2D0D85A8}">
      <formula1>$T$2:$T$3</formula1>
    </dataValidation>
    <dataValidation type="list" allowBlank="1" showErrorMessage="1" errorTitle="Bocal de regroupement" sqref="F78" xr:uid="{E66E8204-B153-4EBD-85DD-B6A233622CD8}">
      <formula1>#REF!</formula1>
    </dataValidation>
    <dataValidation type="list" allowBlank="1" showErrorMessage="1" errorTitle="Abondance végétation de 0 à 5" sqref="K78" xr:uid="{223A353E-4AD4-4F87-8E5B-839906994FAF}">
      <formula1>#REF!</formula1>
    </dataValidation>
    <dataValidation type="list" allowBlank="1" showErrorMessage="1" errorTitle="Intensité du comatage de 0 à 5" sqref="H78" xr:uid="{BCB98C61-3940-4934-9627-719547D32C21}">
      <formula1>#REF!</formula1>
    </dataValidation>
    <dataValidation type="list" allowBlank="1" showErrorMessage="1" errorTitle="Codage SANDRE svp" sqref="E78" xr:uid="{642C27F3-916D-4C4D-B7B8-CF433236B614}">
      <formula1>#REF!</formula1>
    </dataValidation>
    <dataValidation type="list" allowBlank="1" showInputMessage="1" showErrorMessage="1" sqref="D78 IV67:IV78" xr:uid="{86DEF97C-E32A-4D4E-8EA5-1B1A9342A12C}">
      <formula1>#REF!</formula1>
    </dataValidation>
    <dataValidation type="list" allowBlank="1" errorTitle="Codage SANDRE svp" sqref="E66:E77" xr:uid="{4A2AB547-928C-40DF-A061-319073E386EA}">
      <formula1>"N1, N3, N5 , N6"</formula1>
    </dataValidation>
    <dataValidation type="list" allowBlank="1" showInputMessage="1" sqref="D67:D77" xr:uid="{A991D1A2-A8C1-46D1-9E07-7B6991990002}">
      <formula1>"S1, S2, S3, S9, S10, S11, S18, S24, S25, S28, S29, S30"</formula1>
    </dataValidation>
    <dataValidation allowBlank="1" showErrorMessage="1" errorTitle="Altitude en mètres" sqref="K23:N23" xr:uid="{F3234874-018A-444F-BD44-02E07D271C61}"/>
    <dataValidation type="list" allowBlank="1" errorTitle="Bocal de regroupement" sqref="F66:F77" xr:uid="{65379824-E996-4E12-A22E-02899C8708EF}">
      <formula1>"PhA , PhB, PhC"</formula1>
    </dataValidation>
    <dataValidation type="list" allowBlank="1" errorTitle="Intensité du comatage de 0 à 5" sqref="H66:H77" xr:uid="{0F79E914-9F4F-4B86-9191-50221A42E17B}">
      <formula1>"0, 1, 2, 3, 4, 5"</formula1>
    </dataValidation>
    <dataValidation type="list" allowBlank="1" errorTitle="Stabilité ou non du substrat" sqref="I66:I77" xr:uid="{145F2080-5732-4EE3-A164-A8C12617007C}">
      <formula1>"stable , moyennement stable , instable"</formula1>
    </dataValidation>
    <dataValidation type="list" allowBlank="1" errorTitle="Abondance végétation de 0 à 5" sqref="K66:K77" xr:uid="{7B72066B-DB5A-45FD-A26D-B56E1DC8FDF9}">
      <formula1>"0, 1, 2, 3, 4, 5"</formula1>
    </dataValidation>
    <dataValidation type="list" allowBlank="1" errorTitle="Choisir une des 4 catégories" error="Vous devez indiquer une des 4 catégories de la liste déroulante" sqref="I39:I50" xr:uid="{4FC5634A-DDCB-4790-BFC1-D37206E770BC}">
      <formula1>"D, M, MNR, P"</formula1>
    </dataValidation>
    <dataValidation type="list" allowBlank="1" sqref="D66" xr:uid="{7F42FF2E-DA0E-4B81-96A7-D754CBF4E9A2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F090787A-BA00-4BFB-88AF-DCBB7CD6CDA9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FA76E9B5-EB32-4672-8091-9BF9A4526A97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653A52EA-53DE-4D6E-8BD3-8D7E5664E1D6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B56C6C55-150E-4E33-B0BD-B5409FA540FB}">
      <formula1>1</formula1>
      <formula2>3</formula2>
    </dataValidation>
    <dataValidation allowBlank="1" showErrorMessage="1" promptTitle="ATTENTION" prompt="en Lambert II étendu" sqref="G23 E27:E28" xr:uid="{C463A8CF-DBD2-43B1-A42C-39C854E2E0FA}"/>
    <dataValidation type="textLength" allowBlank="1" showInputMessage="1" showErrorMessage="1" sqref="A41:E41 IS42:IV42" xr:uid="{78BA7F34-EDC8-49A8-B487-992EC88FC2A3}">
      <formula1>0</formula1>
      <formula2>50</formula2>
    </dataValidation>
    <dataValidation type="whole" allowBlank="1" showErrorMessage="1" errorTitle="Altitude en mètres" sqref="I23:I28" xr:uid="{FEA4D001-66CD-49CD-A41B-E1249A34684B}">
      <formula1>0</formula1>
      <formula2>4000</formula2>
    </dataValidation>
    <dataValidation type="decimal" allowBlank="1" showErrorMessage="1" errorTitle="Recouvrement en % de 0 à 100" sqref="H39:H50" xr:uid="{BCF9B43C-2215-4BA3-AD47-360030E9148C}">
      <formula1>0</formula1>
      <formula2>100</formula2>
    </dataValidation>
    <dataValidation type="textLength" operator="equal" allowBlank="1" showErrorMessage="1" errorTitle="Code INSEE selon le type 00000" sqref="F23" xr:uid="{7BEC95DA-987B-4C70-96E9-B09E8F86D60A}">
      <formula1>5</formula1>
      <formula2>0</formula2>
    </dataValidation>
    <dataValidation type="date" allowBlank="1" showErrorMessage="1" errorTitle="Date du prélèvement (jj/mm/aaaa)" sqref="IV40" xr:uid="{64A2B4B1-DFD7-4C82-B4B4-591ADFAFA1F7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2020-04-17T07:25:55Z</dcterms:created>
  <dcterms:modified xsi:type="dcterms:W3CDTF">2020-04-17T07:25:57Z</dcterms:modified>
</cp:coreProperties>
</file>