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rco ete 2019\19013 USSE\19013_USSE_exports\"/>
    </mc:Choice>
  </mc:AlternateContent>
  <xr:revisionPtr revIDLastSave="0" documentId="13_ncr:1_{AE3F4829-5A42-4286-BCFB-2D8A35F91483}" xr6:coauthVersionLast="45" xr6:coauthVersionMax="45" xr10:uidLastSave="{00000000-0000-0000-0000-000000000000}"/>
  <bookViews>
    <workbookView xWindow="-120" yWindow="-120" windowWidth="29040" windowHeight="15840" xr2:uid="{41896A5A-F391-4F3A-9763-988C63FADD4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<sst xmlns="http://schemas.openxmlformats.org/spreadsheetml/2006/main" count="624" uniqueCount="320">
  <si>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</si>
  <si>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</si>
  <si>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</si>
  <si>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</si>
  <si>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</si>
  <si>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</si>
  <si>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</si>
  <si>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</si>
  <si>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</si>
  <si>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</si>
  <si>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</si>
  <si>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</si>
  <si>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</si>
  <si>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USSES</t>
  </si>
  <si>
    <t>USSES A SEYSSEL</t>
  </si>
  <si>
    <t>08/07/2019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</si>
  <si>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</si>
  <si>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</si>
  <si>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</si>
  <si>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</si>
  <si>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</si>
  <si>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</si>
  <si>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</si>
  <si>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</si>
  <si>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</si>
  <si>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</si>
  <si>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</si>
  <si>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</si>
  <si>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</si>
  <si>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</si>
  <si>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</si>
  <si>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</si>
  <si>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</si>
  <si>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</si>
  <si>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</si>
  <si>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</si>
  <si>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</si>
  <si>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</si>
  <si>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</si>
  <si>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</si>
  <si>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</si>
  <si>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</si>
  <si>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</si>
  <si>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N3</t>
  </si>
  <si>
    <t>A</t>
  </si>
  <si>
    <t>P2</t>
  </si>
  <si>
    <t>S28</t>
  </si>
  <si>
    <t>P3</t>
  </si>
  <si>
    <t>S30</t>
  </si>
  <si>
    <t>N6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</si>
  <si>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</si>
  <si>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</si>
  <si>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</si>
  <si>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</si>
  <si>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</si>
  <si>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</si>
  <si>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</si>
  <si>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</si>
  <si>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</si>
  <si>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</si>
  <si>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</si>
  <si>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</si>
  <si>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</si>
  <si>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</si>
  <si>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</si>
  <si>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</si>
  <si>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</si>
  <si>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</si>
  <si>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</si>
  <si>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</si>
  <si>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</si>
  <si>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</si>
  <si>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</si>
  <si>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</si>
  <si>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</si>
  <si>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</si>
  <si>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</si>
  <si>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</si>
  <si>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</si>
  <si>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</si>
  <si>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</si>
  <si>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</si>
  <si>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</si>
  <si>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</si>
  <si>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</si>
  <si>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</si>
  <si>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</si>
  <si>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</si>
  <si>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</si>
  <si>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</si>
  <si>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</si>
  <si>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</si>
  <si>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</si>
  <si>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</si>
  <si>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</si>
  <si>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</si>
  <si>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</si>
  <si>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</si>
  <si>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</si>
  <si>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</si>
  <si>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</si>
  <si>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</si>
  <si>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</si>
  <si>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</si>
  <si>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</si>
  <si>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</si>
  <si>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</si>
  <si>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</si>
  <si>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</si>
  <si>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</si>
  <si>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</si>
  <si>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</si>
  <si>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</si>
  <si>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</si>
  <si>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</si>
  <si>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</si>
  <si>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</si>
  <si>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</si>
  <si>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</si>
  <si>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</si>
  <si>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</si>
  <si>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</si>
  <si>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</si>
  <si>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</si>
  <si>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</si>
  <si>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</si>
  <si>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</si>
  <si>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</si>
  <si>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</si>
  <si>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</si>
  <si>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</si>
  <si>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</si>
  <si>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</si>
  <si>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</si>
  <si>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</si>
  <si>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</si>
  <si>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</si>
  <si>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</si>
  <si>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</si>
  <si>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</si>
  <si>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</si>
  <si>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</si>
  <si>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</si>
  <si>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</si>
  <si>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</si>
  <si>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</si>
  <si>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</si>
  <si>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</si>
  <si>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</si>
  <si>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</si>
  <si>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</si>
  <si>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</si>
  <si>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</si>
  <si>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</si>
  <si>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</si>
  <si>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</si>
  <si>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</si>
  <si>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</si>
  <si>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</si>
  <si>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</si>
  <si>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</si>
  <si>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</si>
  <si>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</si>
  <si>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</si>
  <si>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</si>
  <si>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</si>
  <si>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</si>
  <si>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</si>
  <si>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</si>
  <si>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</si>
  <si>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</si>
  <si>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</si>
  <si>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</si>
  <si>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</si>
  <si>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</si>
  <si>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</si>
  <si>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</si>
  <si>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</si>
  <si>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</si>
  <si>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</si>
  <si>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</si>
  <si>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</si>
  <si>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</si>
  <si>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</si>
  <si>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</si>
  <si>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</si>
  <si>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</si>
  <si>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</si>
  <si>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</si>
  <si>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</si>
  <si>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</si>
  <si>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</si>
  <si>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</si>
  <si>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</si>
  <si>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</si>
  <si>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</si>
  <si>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</si>
  <si>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</si>
  <si>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06069050</t>
  </si>
  <si>
    <t>SEYSSEL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</si>
  <si>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</si>
  <si>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</si>
  <si>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</si>
  <si>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</si>
  <si>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</si>
  <si>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</si>
  <si>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</si>
  <si>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</si>
  <si>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</si>
  <si>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</si>
  <si>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</si>
  <si>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</si>
  <si>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</si>
  <si>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</si>
  <si>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</si>
  <si>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</si>
  <si>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</si>
  <si>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</si>
  <si>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</si>
  <si>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</si>
  <si>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</si>
  <si>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</si>
  <si>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</si>
  <si>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</si>
  <si>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</si>
  <si>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</si>
  <si>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</si>
  <si>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</si>
  <si>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</si>
  <si>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</si>
  <si>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</si>
  <si>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</si>
  <si>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</si>
  <si>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</si>
  <si>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</si>
  <si>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</si>
  <si>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</si>
  <si>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</si>
  <si>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</si>
  <si>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</si>
  <si>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</si>
  <si>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</si>
  <si>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</si>
  <si>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</si>
  <si>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</si>
  <si>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</si>
  <si>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</si>
  <si>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</si>
  <si>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</si>
  <si>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</si>
  <si>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</si>
  <si>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</si>
  <si>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</si>
  <si>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</si>
  <si>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</si>
  <si>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Lepidostomatidae</t>
  </si>
  <si>
    <t>304</t>
  </si>
  <si>
    <t>Athripsodes</t>
  </si>
  <si>
    <t>311</t>
  </si>
  <si>
    <t>Mystacides</t>
  </si>
  <si>
    <t>312</t>
  </si>
  <si>
    <t>sF. Limnephilinae</t>
  </si>
  <si>
    <t>3163</t>
  </si>
  <si>
    <t>Psychomyia</t>
  </si>
  <si>
    <t>239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</si>
  <si>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</si>
  <si>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</si>
  <si>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</si>
  <si>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</si>
  <si>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</si>
  <si>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</si>
  <si>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</si>
  <si>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</si>
  <si>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</si>
  <si>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</si>
  <si>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</si>
  <si>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</si>
  <si>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</si>
  <si>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</si>
  <si>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</si>
  <si>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</si>
  <si>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</si>
  <si>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</si>
  <si>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</si>
  <si>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</si>
  <si>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</si>
  <si>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</si>
  <si>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sF. Hydrophilinae</t>
  </si>
  <si>
    <t>2517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</si>
  <si>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</si>
  <si>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</si>
  <si>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</si>
  <si>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</si>
  <si>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</si>
  <si>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</si>
  <si>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</si>
  <si>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</si>
  <si>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</si>
  <si>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</si>
  <si>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</si>
  <si>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</si>
  <si>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</si>
  <si>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</si>
  <si>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</si>
  <si>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</si>
  <si>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</si>
  <si>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</si>
  <si>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</si>
  <si>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</si>
  <si>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</si>
  <si>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Hydrobiidae</t>
  </si>
  <si>
    <t>973</t>
  </si>
  <si>
    <t>Potamopyrgus</t>
  </si>
  <si>
    <t>978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</si>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</sst>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5797BC6-3A3D-4F9F-9D05-28F2BA030ED2}"/>
    <cellStyle name="Normal_résultats" xfId="1" xr:uid="{4B54D88A-8D2A-4F5B-A756-A5AA3ABA9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rco%20ete%202019/19013%20USSE/19013_USSE_08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USSE</v>
          </cell>
          <cell r="L5">
            <v>43654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9B70-B0BC-4B75-AD4F-965A5CFAED7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6069050</v>
      </c>
      <c r="B6" s="27" t="s">
        <v>13</v>
      </c>
      <c r="C6" s="27" t="s">
        <v>14</v>
      </c>
      <c r="D6" s="28" t="s">
        <v>15</v>
      </c>
      <c r="E6" s="27">
        <v>920306.28313591017</v>
      </c>
      <c r="F6" s="27">
        <v>6547006.0143447984</v>
      </c>
      <c r="G6" s="27">
        <v>920406.53509457805</v>
      </c>
      <c r="H6" s="29">
        <v>6546889.6183273206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28.5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165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9.68888888888889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1598.6666666666667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79.933333333333337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60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56</v>
      </c>
      <c r="M23" s="82" t="s">
        <v>57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55</v>
      </c>
      <c r="L24" s="82" t="s">
        <v>43</v>
      </c>
      <c r="M24" s="82" t="s">
        <v>57</v>
      </c>
      <c r="N24" s="92">
        <v>50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55</v>
      </c>
      <c r="L25" s="82" t="s">
        <v>49</v>
      </c>
      <c r="M25" s="82" t="s">
        <v>57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52</v>
      </c>
      <c r="M26" s="82" t="s">
        <v>57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56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49</v>
      </c>
      <c r="M29" s="82" t="s">
        <v>67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52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56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49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49</v>
      </c>
      <c r="J46" s="127"/>
      <c r="K46" s="128" t="s">
        <v>56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42</v>
      </c>
      <c r="D53" s="171">
        <v>9</v>
      </c>
      <c r="E53" s="171">
        <v>1</v>
      </c>
      <c r="F53" s="172" t="s">
        <v>119</v>
      </c>
      <c r="G53" s="173"/>
      <c r="H53" s="156"/>
      <c r="I53" s="173"/>
      <c r="J53" s="173"/>
      <c r="K53" s="174"/>
      <c r="L53" s="175"/>
      <c r="M53" s="174" t="s">
        <v>41</v>
      </c>
      <c r="N53" s="175">
        <v>2</v>
      </c>
      <c r="O53" s="174"/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2</v>
      </c>
      <c r="F54" s="172" t="s">
        <v>119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94</v>
      </c>
      <c r="F55" s="172" t="s">
        <v>124</v>
      </c>
      <c r="G55" s="173"/>
      <c r="H55" s="156"/>
      <c r="I55" s="173" t="s">
        <v>125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48</v>
      </c>
      <c r="D56" s="171">
        <v>6</v>
      </c>
      <c r="E56" s="171">
        <v>1</v>
      </c>
      <c r="F56" s="172" t="s">
        <v>119</v>
      </c>
      <c r="G56" s="173"/>
      <c r="H56" s="156"/>
      <c r="I56" s="173" t="s">
        <v>47</v>
      </c>
      <c r="J56" s="173">
        <v>1</v>
      </c>
      <c r="K56" s="174"/>
      <c r="L56" s="175"/>
      <c r="M56" s="174"/>
      <c r="N56" s="175"/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51</v>
      </c>
      <c r="D60" s="171">
        <v>2</v>
      </c>
      <c r="E60" s="171">
        <v>1</v>
      </c>
      <c r="F60" s="172" t="s">
        <v>119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119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3</v>
      </c>
      <c r="J63" s="187"/>
      <c r="K63" s="186">
        <v>2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81485F7-5791-4634-B2D3-B2791D7E5F6C}">
      <formula1>0</formula1>
      <formula2>50</formula2>
    </dataValidation>
    <dataValidation type="date" allowBlank="1" showErrorMessage="1" errorTitle="Date du prélèvement (jj/mm/aaaa)" sqref="D6:H6" xr:uid="{27825274-9AB7-43E9-B5D1-1C987073C83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F396-E2DB-42E4-ADD5-48CEDC4663D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74029</v>
      </c>
      <c r="G23" s="235">
        <v>920412</v>
      </c>
      <c r="H23" s="235">
        <v>6546935</v>
      </c>
      <c r="I23" s="235">
        <v>265</v>
      </c>
      <c r="J23" s="235" t="s">
        <v>200</v>
      </c>
      <c r="K23" s="234">
        <v>920306.28313591017</v>
      </c>
      <c r="L23" s="234">
        <v>6547006.0143447984</v>
      </c>
      <c r="M23" s="234">
        <v>920406.53509457805</v>
      </c>
      <c r="N23" s="234">
        <v>6546889.6183273206</v>
      </c>
      <c r="O23" s="235">
        <v>28.5</v>
      </c>
      <c r="P23" s="235">
        <v>165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USSE_2019-07-08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06069050</v>
      </c>
      <c r="B39" s="278" t="str">
        <f>C23</f>
        <v>USSES</v>
      </c>
      <c r="C39" s="278" t="str">
        <f>D23</f>
        <v>USSES A SEYSSEL</v>
      </c>
      <c r="D39" s="279" t="str">
        <f>D26</f>
        <v>08/07/2019</v>
      </c>
      <c r="E39" s="280">
        <v>9.68888888888889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42</v>
      </c>
      <c r="H41" s="284">
        <v>1</v>
      </c>
      <c r="I41" s="283" t="s">
        <v>119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46</v>
      </c>
      <c r="H42" s="284">
        <v>2</v>
      </c>
      <c r="I42" s="283" t="s">
        <v>119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94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48</v>
      </c>
      <c r="H44" s="284">
        <v>1</v>
      </c>
      <c r="I44" s="283" t="s">
        <v>119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133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51</v>
      </c>
      <c r="H48" s="284">
        <v>1</v>
      </c>
      <c r="I48" s="283" t="s">
        <v>119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119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56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49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06069050</v>
      </c>
      <c r="B66" s="308" t="str">
        <f>D26</f>
        <v>08/07/2019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60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06069050</v>
      </c>
      <c r="B67" s="311" t="str">
        <f>+B$66</f>
        <v>08/07/2019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06069050</v>
      </c>
      <c r="B68" s="311" t="str">
        <f t="shared" si="0"/>
        <v>08/07/2019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06069050</v>
      </c>
      <c r="B69" s="311" t="str">
        <f t="shared" si="0"/>
        <v>08/07/2019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06069050</v>
      </c>
      <c r="B70" s="311" t="str">
        <f t="shared" si="0"/>
        <v>08/07/2019</v>
      </c>
      <c r="C70" s="309" t="s">
        <v>54</v>
      </c>
      <c r="D70" s="283" t="s">
        <v>55</v>
      </c>
      <c r="E70" s="283" t="s">
        <v>56</v>
      </c>
      <c r="F70" s="283" t="s">
        <v>57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06069050</v>
      </c>
      <c r="B71" s="311" t="str">
        <f t="shared" si="0"/>
        <v>08/07/2019</v>
      </c>
      <c r="C71" s="309" t="s">
        <v>59</v>
      </c>
      <c r="D71" s="283" t="s">
        <v>55</v>
      </c>
      <c r="E71" s="283" t="s">
        <v>43</v>
      </c>
      <c r="F71" s="283" t="s">
        <v>57</v>
      </c>
      <c r="G71" s="284">
        <v>50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06069050</v>
      </c>
      <c r="B72" s="311" t="str">
        <f t="shared" si="0"/>
        <v>08/07/2019</v>
      </c>
      <c r="C72" s="309" t="s">
        <v>62</v>
      </c>
      <c r="D72" s="283" t="s">
        <v>55</v>
      </c>
      <c r="E72" s="283" t="s">
        <v>49</v>
      </c>
      <c r="F72" s="283" t="s">
        <v>57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06069050</v>
      </c>
      <c r="B73" s="311" t="str">
        <f t="shared" si="0"/>
        <v>08/07/2019</v>
      </c>
      <c r="C73" s="309" t="s">
        <v>64</v>
      </c>
      <c r="D73" s="283" t="s">
        <v>55</v>
      </c>
      <c r="E73" s="283" t="s">
        <v>52</v>
      </c>
      <c r="F73" s="283" t="s">
        <v>57</v>
      </c>
      <c r="G73" s="284">
        <v>25</v>
      </c>
      <c r="H73" s="283"/>
      <c r="I73" s="283">
        <v>4</v>
      </c>
      <c r="J73" s="284" t="s">
        <v>238</v>
      </c>
      <c r="K73" s="283">
        <v>3</v>
      </c>
      <c r="T73"/>
    </row>
    <row r="74" spans="1:256" ht="14.25">
      <c r="A74" s="310" t="str">
        <f t="shared" si="0"/>
        <v>06069050</v>
      </c>
      <c r="B74" s="311" t="str">
        <f t="shared" si="0"/>
        <v>08/07/2019</v>
      </c>
      <c r="C74" s="309" t="s">
        <v>66</v>
      </c>
      <c r="D74" s="283" t="s">
        <v>55</v>
      </c>
      <c r="E74" s="283" t="s">
        <v>56</v>
      </c>
      <c r="F74" s="283" t="s">
        <v>67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06069050</v>
      </c>
      <c r="B75" s="311" t="str">
        <f t="shared" si="0"/>
        <v>08/07/2019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15</v>
      </c>
      <c r="H75" s="283"/>
      <c r="I75" s="283">
        <v>2</v>
      </c>
      <c r="J75" s="284" t="s">
        <v>238</v>
      </c>
      <c r="K75" s="283">
        <v>2</v>
      </c>
      <c r="T75"/>
    </row>
    <row r="76" spans="1:256" ht="14.25">
      <c r="A76" s="310" t="str">
        <f t="shared" si="0"/>
        <v>06069050</v>
      </c>
      <c r="B76" s="311" t="str">
        <f t="shared" si="0"/>
        <v>08/07/2019</v>
      </c>
      <c r="C76" s="309" t="s">
        <v>71</v>
      </c>
      <c r="D76" s="283" t="s">
        <v>55</v>
      </c>
      <c r="E76" s="283" t="s">
        <v>49</v>
      </c>
      <c r="F76" s="283" t="s">
        <v>67</v>
      </c>
      <c r="G76" s="284">
        <v>40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06069050</v>
      </c>
      <c r="B77" s="311" t="str">
        <f t="shared" si="0"/>
        <v>08/07/2019</v>
      </c>
      <c r="C77" s="309" t="s">
        <v>73</v>
      </c>
      <c r="D77" s="283" t="s">
        <v>55</v>
      </c>
      <c r="E77" s="283" t="s">
        <v>52</v>
      </c>
      <c r="F77" s="283" t="s">
        <v>67</v>
      </c>
      <c r="G77" s="284">
        <v>15</v>
      </c>
      <c r="H77" s="283"/>
      <c r="I77" s="283">
        <v>0</v>
      </c>
      <c r="J77" s="284" t="s">
        <v>238</v>
      </c>
      <c r="K77" s="283">
        <v>1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57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06069050</v>
      </c>
      <c r="B88" s="330" t="str">
        <f>D26</f>
        <v>08/07/2019</v>
      </c>
      <c r="C88" s="284" t="s">
        <v>249</v>
      </c>
      <c r="D88" s="331" t="s">
        <v>250</v>
      </c>
      <c r="E88" s="284"/>
      <c r="F88" s="284">
        <v>3</v>
      </c>
      <c r="G88" s="284">
        <v>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06069050</v>
      </c>
      <c r="B89" s="311" t="str">
        <f>+B$88</f>
        <v>08/07/2019</v>
      </c>
      <c r="C89" s="284" t="s">
        <v>251</v>
      </c>
      <c r="D89" s="331" t="s">
        <v>252</v>
      </c>
      <c r="E89" s="284">
        <v>90</v>
      </c>
      <c r="F89" s="284">
        <v>32</v>
      </c>
      <c r="G89" s="284">
        <v>22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06069050</v>
      </c>
      <c r="B90" s="311" t="str">
        <f t="shared" si="1"/>
        <v>08/07/2019</v>
      </c>
      <c r="C90" s="284" t="s">
        <v>253</v>
      </c>
      <c r="D90" s="331" t="s">
        <v>254</v>
      </c>
      <c r="E90" s="284">
        <v>5</v>
      </c>
      <c r="F90" s="284">
        <v>44</v>
      </c>
      <c r="G90" s="284">
        <v>20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06069050</v>
      </c>
      <c r="B91" s="311" t="str">
        <f t="shared" si="1"/>
        <v>08/07/2019</v>
      </c>
      <c r="C91" s="284" t="s">
        <v>255</v>
      </c>
      <c r="D91" s="331" t="s">
        <v>256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06069050</v>
      </c>
      <c r="B92" s="311" t="str">
        <f t="shared" si="1"/>
        <v>08/07/2019</v>
      </c>
      <c r="C92" s="284" t="s">
        <v>257</v>
      </c>
      <c r="D92" s="331" t="s">
        <v>258</v>
      </c>
      <c r="E92" s="284">
        <v>1</v>
      </c>
      <c r="F92" s="284">
        <v>4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06069050</v>
      </c>
      <c r="B93" s="311" t="str">
        <f t="shared" si="1"/>
        <v>08/07/2019</v>
      </c>
      <c r="C93" s="284" t="s">
        <v>259</v>
      </c>
      <c r="D93" s="331" t="s">
        <v>260</v>
      </c>
      <c r="E93" s="284">
        <v>1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06069050</v>
      </c>
      <c r="B94" s="311" t="str">
        <f t="shared" si="1"/>
        <v>08/07/2019</v>
      </c>
      <c r="C94" s="284" t="s">
        <v>261</v>
      </c>
      <c r="D94" s="331" t="s">
        <v>262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06069050</v>
      </c>
      <c r="B95" s="311" t="str">
        <f t="shared" si="1"/>
        <v>08/07/2019</v>
      </c>
      <c r="C95" s="284" t="s">
        <v>263</v>
      </c>
      <c r="D95" s="331" t="s">
        <v>264</v>
      </c>
      <c r="E95" s="284">
        <v>5</v>
      </c>
      <c r="F95" s="284">
        <v>8</v>
      </c>
      <c r="G95" s="284">
        <v>13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06069050</v>
      </c>
      <c r="B96" s="311" t="str">
        <f t="shared" si="1"/>
        <v>08/07/2019</v>
      </c>
      <c r="C96" s="284" t="s">
        <v>265</v>
      </c>
      <c r="D96" s="331" t="s">
        <v>266</v>
      </c>
      <c r="E96" s="284">
        <v>15</v>
      </c>
      <c r="F96" s="284">
        <v>14</v>
      </c>
      <c r="G96" s="284">
        <v>15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06069050</v>
      </c>
      <c r="B97" s="311" t="str">
        <f t="shared" si="1"/>
        <v>08/07/2019</v>
      </c>
      <c r="C97" s="284" t="s">
        <v>267</v>
      </c>
      <c r="D97" s="331" t="s">
        <v>268</v>
      </c>
      <c r="E97" s="284"/>
      <c r="F97" s="284">
        <v>3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06069050</v>
      </c>
      <c r="B98" s="311" t="str">
        <f t="shared" si="1"/>
        <v>08/07/2019</v>
      </c>
      <c r="C98" s="284" t="s">
        <v>269</v>
      </c>
      <c r="D98" s="331" t="s">
        <v>270</v>
      </c>
      <c r="E98" s="284">
        <v>128</v>
      </c>
      <c r="F98" s="284">
        <v>36</v>
      </c>
      <c r="G98" s="284">
        <v>94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06069050</v>
      </c>
      <c r="B99" s="311" t="str">
        <f t="shared" si="1"/>
        <v>08/07/2019</v>
      </c>
      <c r="C99" s="284" t="s">
        <v>271</v>
      </c>
      <c r="D99" s="331" t="s">
        <v>272</v>
      </c>
      <c r="E99" s="284">
        <v>3</v>
      </c>
      <c r="F99" s="284"/>
      <c r="G99" s="284">
        <v>24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06069050</v>
      </c>
      <c r="B100" s="311" t="str">
        <f t="shared" si="1"/>
        <v>08/07/2019</v>
      </c>
      <c r="C100" s="284" t="s">
        <v>273</v>
      </c>
      <c r="D100" s="331" t="s">
        <v>274</v>
      </c>
      <c r="E100" s="284"/>
      <c r="F100" s="284">
        <v>34</v>
      </c>
      <c r="G100" s="284">
        <v>8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06069050</v>
      </c>
      <c r="B101" s="311" t="str">
        <f t="shared" si="1"/>
        <v>08/07/2019</v>
      </c>
      <c r="C101" s="284" t="s">
        <v>275</v>
      </c>
      <c r="D101" s="331" t="s">
        <v>276</v>
      </c>
      <c r="E101" s="284"/>
      <c r="F101" s="284">
        <v>2</v>
      </c>
      <c r="G101" s="284">
        <v>4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06069050</v>
      </c>
      <c r="B102" s="311" t="str">
        <f t="shared" si="1"/>
        <v>08/07/2019</v>
      </c>
      <c r="C102" s="284" t="s">
        <v>277</v>
      </c>
      <c r="D102" s="331" t="s">
        <v>278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06069050</v>
      </c>
      <c r="B103" s="311" t="str">
        <f t="shared" si="1"/>
        <v>08/07/2019</v>
      </c>
      <c r="C103" s="284" t="s">
        <v>279</v>
      </c>
      <c r="D103" s="331" t="s">
        <v>280</v>
      </c>
      <c r="E103" s="284">
        <v>17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06069050</v>
      </c>
      <c r="B104" s="311" t="str">
        <f t="shared" si="1"/>
        <v>08/07/2019</v>
      </c>
      <c r="C104" s="284" t="s">
        <v>281</v>
      </c>
      <c r="D104" s="331" t="s">
        <v>282</v>
      </c>
      <c r="E104" s="284">
        <v>8</v>
      </c>
      <c r="F104" s="284">
        <v>1</v>
      </c>
      <c r="G104" s="284">
        <v>16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06069050</v>
      </c>
      <c r="B105" s="311" t="str">
        <f t="shared" si="1"/>
        <v>08/07/2019</v>
      </c>
      <c r="C105" s="284" t="s">
        <v>283</v>
      </c>
      <c r="D105" s="331" t="s">
        <v>284</v>
      </c>
      <c r="E105" s="284">
        <v>8</v>
      </c>
      <c r="F105" s="284">
        <v>40</v>
      </c>
      <c r="G105" s="284">
        <v>24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06069050</v>
      </c>
      <c r="B106" s="311" t="str">
        <f t="shared" si="1"/>
        <v>08/07/2019</v>
      </c>
      <c r="C106" s="284" t="s">
        <v>285</v>
      </c>
      <c r="D106" s="331" t="s">
        <v>286</v>
      </c>
      <c r="E106" s="284"/>
      <c r="F106" s="284">
        <v>2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06069050</v>
      </c>
      <c r="B107" s="311" t="str">
        <f t="shared" si="1"/>
        <v>08/07/2019</v>
      </c>
      <c r="C107" s="284" t="s">
        <v>287</v>
      </c>
      <c r="D107" s="331" t="s">
        <v>288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06069050</v>
      </c>
      <c r="B108" s="311" t="str">
        <f t="shared" si="1"/>
        <v>08/07/2019</v>
      </c>
      <c r="C108" s="284" t="s">
        <v>289</v>
      </c>
      <c r="D108" s="331" t="s">
        <v>290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06069050</v>
      </c>
      <c r="B109" s="311" t="str">
        <f t="shared" si="1"/>
        <v>08/07/2019</v>
      </c>
      <c r="C109" s="284" t="s">
        <v>291</v>
      </c>
      <c r="D109" s="331" t="s">
        <v>292</v>
      </c>
      <c r="E109" s="284">
        <v>418</v>
      </c>
      <c r="F109" s="284">
        <v>708</v>
      </c>
      <c r="G109" s="284">
        <v>250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06069050</v>
      </c>
      <c r="B110" s="311" t="str">
        <f t="shared" si="1"/>
        <v>08/07/2019</v>
      </c>
      <c r="C110" s="284" t="s">
        <v>293</v>
      </c>
      <c r="D110" s="331" t="s">
        <v>294</v>
      </c>
      <c r="E110" s="284"/>
      <c r="F110" s="284"/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06069050</v>
      </c>
      <c r="B111" s="311" t="str">
        <f t="shared" si="1"/>
        <v>08/07/2019</v>
      </c>
      <c r="C111" s="284" t="s">
        <v>295</v>
      </c>
      <c r="D111" s="331" t="s">
        <v>296</v>
      </c>
      <c r="E111" s="284">
        <v>2</v>
      </c>
      <c r="F111" s="284">
        <v>2</v>
      </c>
      <c r="G111" s="284">
        <v>14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06069050</v>
      </c>
      <c r="B112" s="311" t="str">
        <f t="shared" si="1"/>
        <v>08/07/2019</v>
      </c>
      <c r="C112" s="284" t="s">
        <v>297</v>
      </c>
      <c r="D112" s="331" t="s">
        <v>298</v>
      </c>
      <c r="E112" s="284">
        <v>3178</v>
      </c>
      <c r="F112" s="284">
        <v>514</v>
      </c>
      <c r="G112" s="284">
        <v>898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06069050</v>
      </c>
      <c r="B113" s="311" t="str">
        <f t="shared" si="1"/>
        <v>08/07/2019</v>
      </c>
      <c r="C113" s="284" t="s">
        <v>299</v>
      </c>
      <c r="D113" s="331" t="s">
        <v>300</v>
      </c>
      <c r="E113" s="284"/>
      <c r="F113" s="284"/>
      <c r="G113" s="284">
        <v>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06069050</v>
      </c>
      <c r="B114" s="311" t="str">
        <f t="shared" si="1"/>
        <v>08/07/2019</v>
      </c>
      <c r="C114" s="284" t="s">
        <v>301</v>
      </c>
      <c r="D114" s="331" t="s">
        <v>302</v>
      </c>
      <c r="E114" s="284">
        <v>1</v>
      </c>
      <c r="F114" s="284">
        <v>2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06069050</v>
      </c>
      <c r="B115" s="311" t="str">
        <f t="shared" si="1"/>
        <v>08/07/2019</v>
      </c>
      <c r="C115" s="284" t="s">
        <v>303</v>
      </c>
      <c r="D115" s="331" t="s">
        <v>304</v>
      </c>
      <c r="E115" s="284">
        <v>826</v>
      </c>
      <c r="F115" s="284">
        <v>1066</v>
      </c>
      <c r="G115" s="284">
        <v>550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06069050</v>
      </c>
      <c r="B116" s="311" t="str">
        <f t="shared" si="1"/>
        <v>08/07/2019</v>
      </c>
      <c r="C116" s="284" t="s">
        <v>305</v>
      </c>
      <c r="D116" s="331" t="s">
        <v>306</v>
      </c>
      <c r="E116" s="284" t="s">
        <v>307</v>
      </c>
      <c r="F116" s="284" t="s">
        <v>307</v>
      </c>
      <c r="G116" s="284" t="s">
        <v>307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06069050</v>
      </c>
      <c r="B117" s="311" t="str">
        <f t="shared" si="1"/>
        <v>08/07/2019</v>
      </c>
      <c r="C117" s="284" t="s">
        <v>308</v>
      </c>
      <c r="D117" s="331" t="s">
        <v>309</v>
      </c>
      <c r="E117" s="284" t="s">
        <v>307</v>
      </c>
      <c r="F117" s="284" t="s">
        <v>307</v>
      </c>
      <c r="G117" s="284" t="s">
        <v>307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06069050</v>
      </c>
      <c r="B118" s="311" t="str">
        <f t="shared" si="1"/>
        <v>08/07/2019</v>
      </c>
      <c r="C118" s="284" t="s">
        <v>310</v>
      </c>
      <c r="D118" s="331" t="s">
        <v>311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06069050</v>
      </c>
      <c r="B119" s="311" t="str">
        <f t="shared" si="1"/>
        <v>08/07/2019</v>
      </c>
      <c r="C119" s="284" t="s">
        <v>312</v>
      </c>
      <c r="D119" s="331" t="s">
        <v>313</v>
      </c>
      <c r="E119" s="284"/>
      <c r="F119" s="284">
        <v>8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06069050</v>
      </c>
      <c r="B120" s="311" t="str">
        <f t="shared" si="1"/>
        <v>08/07/2019</v>
      </c>
      <c r="C120" s="284" t="s">
        <v>314</v>
      </c>
      <c r="D120" s="331" t="s">
        <v>315</v>
      </c>
      <c r="E120" s="284">
        <v>70</v>
      </c>
      <c r="F120" s="284">
        <v>154</v>
      </c>
      <c r="G120" s="284">
        <v>132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06069050</v>
      </c>
      <c r="B121" s="311" t="str">
        <f t="shared" si="1"/>
        <v>08/07/2019</v>
      </c>
      <c r="C121" s="284" t="s">
        <v>316</v>
      </c>
      <c r="D121" s="331" t="s">
        <v>317</v>
      </c>
      <c r="E121" s="284">
        <v>10</v>
      </c>
      <c r="F121" s="284">
        <v>1</v>
      </c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06069050</v>
      </c>
      <c r="B122" s="311" t="str">
        <f t="shared" si="2"/>
        <v>08/07/2019</v>
      </c>
      <c r="C122" s="284" t="s">
        <v>318</v>
      </c>
      <c r="D122" s="331" t="s">
        <v>319</v>
      </c>
      <c r="E122" s="284"/>
      <c r="F122" s="284"/>
      <c r="G122" s="284" t="s">
        <v>307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06069050</v>
      </c>
      <c r="B123" s="311" t="str">
        <f t="shared" si="2"/>
        <v>08/07/2019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06069050</v>
      </c>
      <c r="B124" s="311" t="str">
        <f t="shared" si="2"/>
        <v>08/07/2019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06069050</v>
      </c>
      <c r="B125" s="311" t="str">
        <f t="shared" si="2"/>
        <v>08/07/2019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06069050</v>
      </c>
      <c r="B126" s="311" t="str">
        <f t="shared" si="2"/>
        <v>08/07/2019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06069050</v>
      </c>
      <c r="B127" s="311" t="str">
        <f t="shared" si="2"/>
        <v>08/07/2019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06069050</v>
      </c>
      <c r="B128" s="311" t="str">
        <f t="shared" si="2"/>
        <v>08/07/2019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06069050</v>
      </c>
      <c r="B129" s="311" t="str">
        <f t="shared" si="2"/>
        <v>08/07/2019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06069050</v>
      </c>
      <c r="B130" s="311" t="str">
        <f t="shared" si="2"/>
        <v>08/07/2019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06069050</v>
      </c>
      <c r="B131" s="311" t="str">
        <f t="shared" si="2"/>
        <v>08/07/2019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06069050</v>
      </c>
      <c r="B132" s="311" t="str">
        <f t="shared" si="2"/>
        <v>08/07/2019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06069050</v>
      </c>
      <c r="B133" s="311" t="str">
        <f t="shared" si="2"/>
        <v>08/07/2019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06069050</v>
      </c>
      <c r="B134" s="311" t="str">
        <f t="shared" si="2"/>
        <v>08/07/2019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06069050</v>
      </c>
      <c r="B135" s="311" t="str">
        <f t="shared" si="2"/>
        <v>08/07/2019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06069050</v>
      </c>
      <c r="B136" s="311" t="str">
        <f t="shared" si="2"/>
        <v>08/07/2019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06069050</v>
      </c>
      <c r="B137" s="311" t="str">
        <f t="shared" si="2"/>
        <v>08/07/2019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06069050</v>
      </c>
      <c r="B138" s="311" t="str">
        <f t="shared" si="2"/>
        <v>08/07/2019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06069050</v>
      </c>
      <c r="B139" s="311" t="str">
        <f t="shared" si="2"/>
        <v>08/07/2019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06069050</v>
      </c>
      <c r="B140" s="311" t="str">
        <f t="shared" si="2"/>
        <v>08/07/2019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06069050</v>
      </c>
      <c r="B141" s="311" t="str">
        <f t="shared" si="2"/>
        <v>08/07/2019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06069050</v>
      </c>
      <c r="B142" s="311" t="str">
        <f t="shared" si="2"/>
        <v>08/07/2019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06069050</v>
      </c>
      <c r="B143" s="311" t="str">
        <f t="shared" si="2"/>
        <v>08/07/2019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06069050</v>
      </c>
      <c r="B144" s="311" t="str">
        <f t="shared" si="2"/>
        <v>08/07/2019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06069050</v>
      </c>
      <c r="B145" s="311" t="str">
        <f t="shared" si="2"/>
        <v>08/07/2019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06069050</v>
      </c>
      <c r="B146" s="311" t="str">
        <f t="shared" si="2"/>
        <v>08/07/2019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06069050</v>
      </c>
      <c r="B147" s="311" t="str">
        <f t="shared" si="2"/>
        <v>08/07/2019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06069050</v>
      </c>
      <c r="B148" s="311" t="str">
        <f t="shared" si="2"/>
        <v>08/07/2019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06069050</v>
      </c>
      <c r="B149" s="311" t="str">
        <f t="shared" si="2"/>
        <v>08/07/2019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06069050</v>
      </c>
      <c r="B150" s="311" t="str">
        <f t="shared" si="2"/>
        <v>08/07/2019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06069050</v>
      </c>
      <c r="B151" s="311" t="str">
        <f t="shared" si="2"/>
        <v>08/07/2019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06069050</v>
      </c>
      <c r="B152" s="311" t="str">
        <f t="shared" si="2"/>
        <v>08/07/2019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06069050</v>
      </c>
      <c r="B153" s="311" t="str">
        <f t="shared" si="2"/>
        <v>08/07/2019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06069050</v>
      </c>
      <c r="B154" s="311" t="str">
        <f t="shared" si="3"/>
        <v>08/07/2019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06069050</v>
      </c>
      <c r="B155" s="311" t="str">
        <f t="shared" si="3"/>
        <v>08/07/2019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06069050</v>
      </c>
      <c r="B156" s="311" t="str">
        <f t="shared" si="3"/>
        <v>08/07/2019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06069050</v>
      </c>
      <c r="B157" s="311" t="str">
        <f t="shared" si="3"/>
        <v>08/07/2019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06069050</v>
      </c>
      <c r="B158" s="311" t="str">
        <f t="shared" si="3"/>
        <v>08/07/2019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06069050</v>
      </c>
      <c r="B159" s="311" t="str">
        <f t="shared" si="3"/>
        <v>08/07/2019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06069050</v>
      </c>
      <c r="B160" s="311" t="str">
        <f t="shared" si="3"/>
        <v>08/07/2019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06069050</v>
      </c>
      <c r="B161" s="311" t="str">
        <f t="shared" si="3"/>
        <v>08/07/2019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06069050</v>
      </c>
      <c r="B162" s="311" t="str">
        <f t="shared" si="3"/>
        <v>08/07/2019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06069050</v>
      </c>
      <c r="B163" s="311" t="str">
        <f t="shared" si="3"/>
        <v>08/07/2019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06069050</v>
      </c>
      <c r="B164" s="311" t="str">
        <f t="shared" si="3"/>
        <v>08/07/2019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06069050</v>
      </c>
      <c r="B165" s="311" t="str">
        <f t="shared" si="3"/>
        <v>08/07/2019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06069050</v>
      </c>
      <c r="B166" s="311" t="str">
        <f t="shared" si="3"/>
        <v>08/07/2019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06069050</v>
      </c>
      <c r="B167" s="311" t="str">
        <f t="shared" si="3"/>
        <v>08/07/2019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06069050</v>
      </c>
      <c r="B168" s="311" t="str">
        <f t="shared" si="3"/>
        <v>08/07/2019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06069050</v>
      </c>
      <c r="B169" s="311" t="str">
        <f t="shared" si="3"/>
        <v>08/07/2019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06069050</v>
      </c>
      <c r="B170" s="311" t="str">
        <f t="shared" si="3"/>
        <v>08/07/2019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06069050</v>
      </c>
      <c r="B171" s="311" t="str">
        <f t="shared" si="3"/>
        <v>08/07/2019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06069050</v>
      </c>
      <c r="B172" s="311" t="str">
        <f t="shared" si="3"/>
        <v>08/07/2019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06069050</v>
      </c>
      <c r="B173" s="311" t="str">
        <f t="shared" si="3"/>
        <v>08/07/2019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06069050</v>
      </c>
      <c r="B174" s="311" t="str">
        <f t="shared" si="3"/>
        <v>08/07/2019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06069050</v>
      </c>
      <c r="B175" s="311" t="str">
        <f t="shared" si="3"/>
        <v>08/07/2019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06069050</v>
      </c>
      <c r="B176" s="311" t="str">
        <f t="shared" si="3"/>
        <v>08/07/2019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06069050</v>
      </c>
      <c r="B177" s="311" t="str">
        <f t="shared" si="3"/>
        <v>08/07/2019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06069050</v>
      </c>
      <c r="B178" s="311" t="str">
        <f t="shared" si="3"/>
        <v>08/07/2019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06069050</v>
      </c>
      <c r="B179" s="311" t="str">
        <f t="shared" si="3"/>
        <v>08/07/2019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06069050</v>
      </c>
      <c r="B180" s="311" t="str">
        <f t="shared" si="3"/>
        <v>08/07/2019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06069050</v>
      </c>
      <c r="B181" s="311" t="str">
        <f t="shared" si="3"/>
        <v>08/07/2019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06069050</v>
      </c>
      <c r="B182" s="311" t="str">
        <f t="shared" si="3"/>
        <v>08/07/2019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06069050</v>
      </c>
      <c r="B183" s="311" t="str">
        <f t="shared" si="3"/>
        <v>08/07/2019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06069050</v>
      </c>
      <c r="B184" s="311" t="str">
        <f t="shared" si="3"/>
        <v>08/07/2019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06069050</v>
      </c>
      <c r="B185" s="311" t="str">
        <f t="shared" si="3"/>
        <v>08/07/2019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06069050</v>
      </c>
      <c r="B186" s="311" t="str">
        <f t="shared" si="4"/>
        <v>08/07/2019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06069050</v>
      </c>
      <c r="B187" s="311" t="str">
        <f t="shared" si="4"/>
        <v>08/07/2019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06069050</v>
      </c>
      <c r="B188" s="311" t="str">
        <f t="shared" si="4"/>
        <v>08/07/2019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06069050</v>
      </c>
      <c r="B189" s="311" t="str">
        <f t="shared" si="4"/>
        <v>08/07/2019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06069050</v>
      </c>
      <c r="B190" s="311" t="str">
        <f t="shared" si="4"/>
        <v>08/07/2019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06069050</v>
      </c>
      <c r="B191" s="311" t="str">
        <f t="shared" si="4"/>
        <v>08/07/2019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06069050</v>
      </c>
      <c r="B192" s="311" t="str">
        <f t="shared" si="4"/>
        <v>08/07/2019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06069050</v>
      </c>
      <c r="B193" s="311" t="str">
        <f t="shared" si="4"/>
        <v>08/07/2019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06069050</v>
      </c>
      <c r="B194" s="311" t="str">
        <f t="shared" si="4"/>
        <v>08/07/2019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06069050</v>
      </c>
      <c r="B195" s="311" t="str">
        <f t="shared" si="4"/>
        <v>08/07/2019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06069050</v>
      </c>
      <c r="B196" s="311" t="str">
        <f t="shared" si="4"/>
        <v>08/07/2019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06069050</v>
      </c>
      <c r="B197" s="311" t="str">
        <f t="shared" si="4"/>
        <v>08/07/2019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06069050</v>
      </c>
      <c r="B198" s="311" t="str">
        <f t="shared" si="4"/>
        <v>08/07/2019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06069050</v>
      </c>
      <c r="B199" s="311" t="str">
        <f t="shared" si="4"/>
        <v>08/07/2019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06069050</v>
      </c>
      <c r="B200" s="311" t="str">
        <f t="shared" si="4"/>
        <v>08/07/2019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06069050</v>
      </c>
      <c r="B201" s="311" t="str">
        <f t="shared" si="4"/>
        <v>08/07/2019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06069050</v>
      </c>
      <c r="B202" s="311" t="str">
        <f t="shared" si="4"/>
        <v>08/07/2019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06069050</v>
      </c>
      <c r="B203" s="311" t="str">
        <f t="shared" si="4"/>
        <v>08/07/2019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06069050</v>
      </c>
      <c r="B204" s="311" t="str">
        <f t="shared" si="4"/>
        <v>08/07/2019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06069050</v>
      </c>
      <c r="B205" s="311" t="str">
        <f t="shared" si="4"/>
        <v>08/07/2019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06069050</v>
      </c>
      <c r="B206" s="311" t="str">
        <f t="shared" si="4"/>
        <v>08/07/2019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06069050</v>
      </c>
      <c r="B207" s="311" t="str">
        <f t="shared" si="4"/>
        <v>08/07/2019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06069050</v>
      </c>
      <c r="B208" s="311" t="str">
        <f t="shared" si="4"/>
        <v>08/07/2019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06069050</v>
      </c>
      <c r="B209" s="311" t="str">
        <f t="shared" si="4"/>
        <v>08/07/2019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06069050</v>
      </c>
      <c r="B210" s="311" t="str">
        <f t="shared" si="4"/>
        <v>08/07/2019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06069050</v>
      </c>
      <c r="B211" s="311" t="str">
        <f t="shared" si="4"/>
        <v>08/07/2019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06069050</v>
      </c>
      <c r="B212" s="311" t="str">
        <f t="shared" si="4"/>
        <v>08/07/2019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06069050</v>
      </c>
      <c r="B213" s="311" t="str">
        <f t="shared" si="4"/>
        <v>08/07/2019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06069050</v>
      </c>
      <c r="B214" s="311" t="str">
        <f t="shared" si="4"/>
        <v>08/07/2019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06069050</v>
      </c>
      <c r="B215" s="311" t="str">
        <f t="shared" si="4"/>
        <v>08/07/2019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06069050</v>
      </c>
      <c r="B216" s="311" t="str">
        <f t="shared" si="4"/>
        <v>08/07/2019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06069050</v>
      </c>
      <c r="B217" s="311" t="str">
        <f t="shared" si="4"/>
        <v>08/07/2019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06069050</v>
      </c>
      <c r="B218" s="311" t="str">
        <f t="shared" si="5"/>
        <v>08/07/2019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06069050</v>
      </c>
      <c r="B219" s="311" t="str">
        <f t="shared" si="5"/>
        <v>08/07/2019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06069050</v>
      </c>
      <c r="B220" s="311" t="str">
        <f t="shared" si="5"/>
        <v>08/07/2019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06069050</v>
      </c>
      <c r="B221" s="311" t="str">
        <f t="shared" si="5"/>
        <v>08/07/2019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06069050</v>
      </c>
      <c r="B222" s="311" t="str">
        <f t="shared" si="5"/>
        <v>08/07/2019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06069050</v>
      </c>
      <c r="B223" s="311" t="str">
        <f t="shared" si="5"/>
        <v>08/07/2019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06069050</v>
      </c>
      <c r="B224" s="311" t="str">
        <f t="shared" si="5"/>
        <v>08/07/2019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06069050</v>
      </c>
      <c r="B225" s="311" t="str">
        <f t="shared" si="5"/>
        <v>08/07/2019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06069050</v>
      </c>
      <c r="B226" s="311" t="str">
        <f t="shared" si="5"/>
        <v>08/07/2019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06069050</v>
      </c>
      <c r="B227" s="311" t="str">
        <f t="shared" si="5"/>
        <v>08/07/2019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06069050</v>
      </c>
      <c r="B228" s="311" t="str">
        <f t="shared" si="5"/>
        <v>08/07/2019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06069050</v>
      </c>
      <c r="B229" s="311" t="str">
        <f t="shared" si="5"/>
        <v>08/07/2019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06069050</v>
      </c>
      <c r="B230" s="311" t="str">
        <f t="shared" si="5"/>
        <v>08/07/2019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06069050</v>
      </c>
      <c r="B231" s="311" t="str">
        <f t="shared" si="5"/>
        <v>08/07/2019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06069050</v>
      </c>
      <c r="B232" s="311" t="str">
        <f t="shared" si="5"/>
        <v>08/07/2019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06069050</v>
      </c>
      <c r="B233" s="311" t="str">
        <f t="shared" si="5"/>
        <v>08/07/2019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06069050</v>
      </c>
      <c r="B234" s="311" t="str">
        <f t="shared" si="5"/>
        <v>08/07/2019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06069050</v>
      </c>
      <c r="B235" s="311" t="str">
        <f t="shared" si="5"/>
        <v>08/07/2019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06069050</v>
      </c>
      <c r="B236" s="311" t="str">
        <f t="shared" si="5"/>
        <v>08/07/2019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06069050</v>
      </c>
      <c r="B237" s="311" t="str">
        <f t="shared" si="5"/>
        <v>08/07/2019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06069050</v>
      </c>
      <c r="B238" s="311" t="str">
        <f t="shared" si="5"/>
        <v>08/07/2019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06069050</v>
      </c>
      <c r="B239" s="311" t="str">
        <f t="shared" si="5"/>
        <v>08/07/2019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06069050</v>
      </c>
      <c r="B240" s="311" t="str">
        <f t="shared" si="5"/>
        <v>08/07/2019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06069050</v>
      </c>
      <c r="B241" s="311" t="str">
        <f t="shared" si="5"/>
        <v>08/07/2019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06069050</v>
      </c>
      <c r="B242" s="311" t="str">
        <f t="shared" si="5"/>
        <v>08/07/2019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06069050</v>
      </c>
      <c r="B243" s="311" t="str">
        <f t="shared" si="5"/>
        <v>08/07/2019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A587045-48FE-4F4D-892F-641EDA73DE2F}">
      <formula1>$T$2:$T$3</formula1>
    </dataValidation>
    <dataValidation type="list" allowBlank="1" showErrorMessage="1" errorTitle="Bocal de regroupement" sqref="F78" xr:uid="{0DD2BC8B-24F9-4E59-87DF-8BB022DC6FBF}">
      <formula1>#REF!</formula1>
    </dataValidation>
    <dataValidation type="list" allowBlank="1" showErrorMessage="1" errorTitle="Abondance végétation de 0 à 5" sqref="K78" xr:uid="{B33C74A6-9C08-40E9-9796-958B27F7738C}">
      <formula1>#REF!</formula1>
    </dataValidation>
    <dataValidation type="list" allowBlank="1" showErrorMessage="1" errorTitle="Intensité du comatage de 0 à 5" sqref="H78" xr:uid="{8DDD855F-0471-4A95-A1DC-58BF1987C593}">
      <formula1>#REF!</formula1>
    </dataValidation>
    <dataValidation type="list" allowBlank="1" showErrorMessage="1" errorTitle="Codage SANDRE svp" sqref="E78" xr:uid="{D96EC4E4-1184-4287-A3B3-28DE5EA670B0}">
      <formula1>#REF!</formula1>
    </dataValidation>
    <dataValidation type="list" allowBlank="1" showInputMessage="1" showErrorMessage="1" sqref="D78 IV67:IV78" xr:uid="{6C15F0E4-74AA-488D-B75D-E9F306FA801F}">
      <formula1>#REF!</formula1>
    </dataValidation>
    <dataValidation type="list" allowBlank="1" errorTitle="Codage SANDRE svp" sqref="E66:E77" xr:uid="{92C54C6F-F9B4-46ED-B30F-2FAE36C70471}">
      <formula1>"N1, N3, N5 , N6"</formula1>
    </dataValidation>
    <dataValidation type="list" allowBlank="1" showInputMessage="1" sqref="D67:D77" xr:uid="{14DF6A65-199A-4DBA-9BEB-F3970CC981E4}">
      <formula1>"S1, S2, S3, S9, S10, S11, S18, S24, S25, S28, S29, S30"</formula1>
    </dataValidation>
    <dataValidation allowBlank="1" showErrorMessage="1" errorTitle="Altitude en mètres" sqref="K23:N23" xr:uid="{61B36DD7-6576-4852-8FE4-664D75E859D7}"/>
    <dataValidation type="list" allowBlank="1" errorTitle="Bocal de regroupement" sqref="F66:F77" xr:uid="{ABBF34D4-8BE6-4BDB-ABB0-A115088E9C47}">
      <formula1>"PhA , PhB, PhC"</formula1>
    </dataValidation>
    <dataValidation type="list" allowBlank="1" errorTitle="Intensité du comatage de 0 à 5" sqref="H66:H77" xr:uid="{73763385-CDB3-44E6-9606-41F9FF8B549E}">
      <formula1>"0, 1, 2, 3, 4, 5"</formula1>
    </dataValidation>
    <dataValidation type="list" allowBlank="1" errorTitle="Stabilité ou non du substrat" sqref="I66:I77" xr:uid="{77360B1F-7D7A-4549-9B68-C44203FC63DA}">
      <formula1>"stable , moyennement stable , instable"</formula1>
    </dataValidation>
    <dataValidation type="list" allowBlank="1" errorTitle="Abondance végétation de 0 à 5" sqref="K66:K77" xr:uid="{7B3DD15D-6189-40F5-85B7-9F2988FE96E3}">
      <formula1>"0, 1, 2, 3, 4, 5"</formula1>
    </dataValidation>
    <dataValidation type="list" allowBlank="1" errorTitle="Choisir une des 4 catégories" error="Vous devez indiquer une des 4 catégories de la liste déroulante" sqref="I39:I50" xr:uid="{1BC123D7-A725-45B0-8B28-92AF756A6AFB}">
      <formula1>"D, M, MNR, P"</formula1>
    </dataValidation>
    <dataValidation type="list" allowBlank="1" sqref="D66" xr:uid="{5FF8AE2B-2D97-42D8-8CB0-457F6394C61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778AA7C-F1CA-4A0C-9619-EAAE99D874C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3B931A6-6EBB-496E-A3B9-5412FF94CE2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2C6331C-23C9-4A35-9622-11BFD5DEDDC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2E973B1-F030-402A-A170-1A8804E0DAF0}">
      <formula1>1</formula1>
      <formula2>3</formula2>
    </dataValidation>
    <dataValidation allowBlank="1" showErrorMessage="1" promptTitle="ATTENTION" prompt="en Lambert II étendu" sqref="G23 E27:E28" xr:uid="{B303176F-62D0-499A-9975-1ECDA755B549}"/>
    <dataValidation type="textLength" allowBlank="1" showInputMessage="1" showErrorMessage="1" sqref="A41:E41 IS42:IV42" xr:uid="{75C96094-2CFC-4E9C-99D2-1E748D00D83D}">
      <formula1>0</formula1>
      <formula2>50</formula2>
    </dataValidation>
    <dataValidation type="whole" allowBlank="1" showErrorMessage="1" errorTitle="Altitude en mètres" sqref="I23:I28" xr:uid="{9056455C-9679-4EBE-B37F-68B53966F455}">
      <formula1>0</formula1>
      <formula2>4000</formula2>
    </dataValidation>
    <dataValidation type="decimal" allowBlank="1" showErrorMessage="1" errorTitle="Recouvrement en % de 0 à 100" sqref="H39:H50" xr:uid="{E695E15B-5A40-4104-B141-D51287A0D26F}">
      <formula1>0</formula1>
      <formula2>100</formula2>
    </dataValidation>
    <dataValidation type="textLength" operator="equal" allowBlank="1" showErrorMessage="1" errorTitle="Code INSEE selon le type 00000" sqref="F23" xr:uid="{898233F1-6420-4B69-BBFE-757BA7E6451B}">
      <formula1>5</formula1>
      <formula2>0</formula2>
    </dataValidation>
    <dataValidation type="date" allowBlank="1" showErrorMessage="1" errorTitle="Date du prélèvement (jj/mm/aaaa)" sqref="IV40" xr:uid="{88686630-22A9-40DB-A634-ECAADC4DCF3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2020-03-20T11:48:06Z</dcterms:created>
  <dcterms:modified xsi:type="dcterms:W3CDTF">2020-03-20T11:48:08Z</dcterms:modified>
</cp:coreProperties>
</file>