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rco ete 2019\19013 CHEJAR\19013_CHEJAR_exports\"/>
    </mc:Choice>
  </mc:AlternateContent>
  <xr:revisionPtr revIDLastSave="0" documentId="13_ncr:1_{640CC338-D92D-4865-B9ED-0F954098E508}" xr6:coauthVersionLast="45" xr6:coauthVersionMax="45" xr10:uidLastSave="{00000000-0000-0000-0000-000000000000}"/>
  <bookViews>
    <workbookView xWindow="-120" yWindow="-120" windowWidth="29040" windowHeight="15840" xr2:uid="{534F7D61-BB8B-4615-B50D-A439FB74235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243" i="2" l="1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6" i="2"/>
  <c r="B104" i="2"/>
  <c r="B112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A77" i="2"/>
  <c r="A75" i="2"/>
  <c r="A73" i="2"/>
  <c r="A71" i="2"/>
  <c r="A69" i="2"/>
  <c r="A67" i="2"/>
  <c r="A70" i="2"/>
  <c r="A74" i="2"/>
  <c r="B77" i="2"/>
  <c r="B75" i="2"/>
  <c r="B73" i="2"/>
  <c r="B71" i="2"/>
  <c r="B69" i="2"/>
  <c r="B67" i="2"/>
  <c r="B70" i="2"/>
  <c r="B74" i="2"/>
  <c r="B92" i="2"/>
  <c r="B100" i="2"/>
  <c r="B108" i="2"/>
  <c r="B116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<sst xmlns="http://schemas.openxmlformats.org/spreadsheetml/2006/main" count="646" uniqueCount="332">
  <si>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</si>
  <si>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</si>
  <si>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</si>
  <si>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</si>
  <si>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</si>
  <si>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</si>
  <si>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</si>
  <si>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</si>
  <si>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</si>
  <si>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</si>
  <si>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</si>
  <si>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</si>
  <si>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</si>
  <si>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CHERAN</t>
  </si>
  <si>
    <t>CHERAN A JARSY 1</t>
  </si>
  <si>
    <t>10/07/2019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</si>
  <si>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</si>
  <si>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</si>
  <si>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</si>
  <si>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</si>
  <si>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</si>
  <si>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</si>
  <si>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</si>
  <si>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</si>
  <si>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</si>
  <si>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</si>
  <si>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</si>
  <si>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</si>
  <si>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</si>
  <si>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</si>
  <si>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</si>
  <si>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</si>
  <si>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</si>
  <si>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</si>
  <si>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</si>
  <si>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</si>
  <si>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</si>
  <si>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</si>
  <si>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</si>
  <si>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</si>
  <si>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</si>
  <si>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</si>
  <si>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</si>
  <si>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</si>
  <si>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</si>
  <si>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</si>
  <si>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</si>
  <si>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</si>
  <si>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</si>
  <si>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</si>
  <si>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P4</t>
  </si>
  <si>
    <t>S9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</si>
  <si>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</si>
  <si>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</si>
  <si>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</si>
  <si>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</si>
  <si>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</si>
  <si>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</si>
  <si>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</si>
  <si>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</si>
  <si>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</si>
  <si>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</si>
  <si>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</si>
  <si>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</si>
  <si>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</si>
  <si>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</si>
  <si>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</si>
  <si>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</si>
  <si>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</si>
  <si>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</si>
  <si>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</si>
  <si>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</si>
  <si>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</si>
  <si>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</si>
  <si>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</si>
  <si>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</si>
  <si>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</si>
  <si>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</si>
  <si>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</si>
  <si>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</si>
  <si>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</si>
  <si>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</si>
  <si>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</si>
  <si>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</si>
  <si>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</si>
  <si>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</si>
  <si>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</si>
  <si>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</si>
  <si>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</si>
  <si>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</si>
  <si>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</si>
  <si>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</si>
  <si>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</si>
  <si>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</si>
  <si>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</si>
  <si>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</si>
  <si>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</si>
  <si>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</si>
  <si>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</si>
  <si>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</si>
  <si>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</si>
  <si>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</si>
  <si>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</si>
  <si>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</si>
  <si>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</si>
  <si>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</si>
  <si>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</si>
  <si>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</si>
  <si>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</si>
  <si>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</si>
  <si>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</si>
  <si>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</si>
  <si>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</si>
  <si>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</si>
  <si>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</si>
  <si>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</si>
  <si>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</si>
  <si>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</si>
  <si>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</si>
  <si>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</si>
  <si>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</si>
  <si>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</si>
  <si>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</si>
  <si>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</si>
  <si>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</si>
  <si>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</si>
  <si>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</si>
  <si>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</si>
  <si>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</si>
  <si>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</si>
  <si>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</si>
  <si>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</si>
  <si>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</si>
  <si>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</si>
  <si>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</si>
  <si>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</si>
  <si>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</si>
  <si>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</si>
  <si>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</si>
  <si>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</si>
  <si>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</si>
  <si>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</si>
  <si>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</si>
  <si>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</si>
  <si>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</si>
  <si>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</si>
  <si>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</si>
  <si>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</si>
  <si>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</si>
  <si>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</si>
  <si>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</si>
  <si>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</si>
  <si>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</si>
  <si>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</si>
  <si>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</si>
  <si>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</si>
  <si>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</si>
  <si>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</si>
  <si>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</si>
  <si>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</si>
  <si>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</si>
  <si>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</si>
  <si>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</si>
  <si>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</si>
  <si>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</si>
  <si>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</si>
  <si>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</si>
  <si>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</si>
  <si>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</si>
  <si>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</si>
  <si>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</si>
  <si>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</si>
  <si>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</si>
  <si>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</si>
  <si>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</si>
  <si>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</si>
  <si>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</si>
  <si>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</si>
  <si>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</si>
  <si>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</si>
  <si>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</si>
  <si>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</si>
  <si>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</si>
  <si>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</si>
  <si>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</si>
  <si>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</si>
  <si>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</si>
  <si>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</si>
  <si>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</si>
  <si>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</si>
  <si>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</si>
  <si>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</si>
  <si>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</si>
  <si>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06070400</t>
  </si>
  <si>
    <t>JARSY</t>
  </si>
  <si>
    <t>Réseau de référence</t>
  </si>
  <si>
    <t>facultatif #</t>
  </si>
  <si>
    <t>CODE_OPERATION</t>
  </si>
  <si>
    <t>TYPO_NATIONALE</t>
  </si>
  <si>
    <t>38984189100036</t>
  </si>
  <si>
    <t>SAGE Environnement</t>
  </si>
  <si>
    <t>M5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</si>
  <si>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</si>
  <si>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</si>
  <si>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</si>
  <si>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</si>
  <si>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</si>
  <si>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</si>
  <si>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</si>
  <si>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</si>
  <si>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</si>
  <si>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</si>
  <si>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</si>
  <si>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</si>
  <si>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</si>
  <si>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</si>
  <si>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</si>
  <si>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</si>
  <si>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</si>
  <si>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</si>
  <si>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</si>
  <si>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</si>
  <si>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</si>
  <si>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</si>
  <si>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</si>
  <si>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</si>
  <si>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</si>
  <si>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</si>
  <si>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</si>
  <si>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</si>
  <si>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</si>
  <si>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</si>
  <si>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</si>
  <si>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</si>
  <si>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diatomée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</si>
  <si>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</si>
  <si>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</si>
  <si>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</si>
  <si>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</si>
  <si>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</si>
  <si>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</si>
  <si>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</si>
  <si>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</si>
  <si>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</si>
  <si>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</si>
  <si>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</si>
  <si>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</si>
  <si>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</si>
  <si>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</si>
  <si>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Protonemura</t>
  </si>
  <si>
    <t>46</t>
  </si>
  <si>
    <t>Perlidae</t>
  </si>
  <si>
    <t>155</t>
  </si>
  <si>
    <t>Isoperla</t>
  </si>
  <si>
    <t>140</t>
  </si>
  <si>
    <t>Glossosoma</t>
  </si>
  <si>
    <t>190</t>
  </si>
  <si>
    <t>Hydropsyche</t>
  </si>
  <si>
    <t>212</t>
  </si>
  <si>
    <t>Allotrichia</t>
  </si>
  <si>
    <t>202</t>
  </si>
  <si>
    <t>sF. Limnephilinae</t>
  </si>
  <si>
    <t>3163</t>
  </si>
  <si>
    <t>Odontocerum</t>
  </si>
  <si>
    <t>339</t>
  </si>
  <si>
    <t>Philopotamus</t>
  </si>
  <si>
    <t>209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</si>
  <si>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</si>
  <si>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</si>
  <si>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</si>
  <si>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</si>
  <si>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</si>
  <si>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</si>
  <si>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</si>
  <si>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</si>
  <si>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</si>
  <si>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</si>
  <si>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</si>
  <si>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</si>
  <si>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</si>
  <si>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</si>
  <si>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</si>
  <si>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</si>
  <si>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Habroleptoides</t>
  </si>
  <si>
    <t>485</t>
  </si>
  <si>
    <t>Habrophlebia</t>
  </si>
  <si>
    <t>491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</si>
  <si>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</si>
  <si>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</si>
  <si>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</si>
  <si>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</si>
  <si>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</si>
  <si>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</si>
  <si>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</si>
  <si>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</si>
  <si>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</si>
  <si>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</si>
  <si>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</si>
  <si>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</si>
  <si>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Hydraena</t>
  </si>
  <si>
    <t>608</t>
  </si>
  <si>
    <t>Anthomyidae</t>
  </si>
  <si>
    <t>847</t>
  </si>
  <si>
    <t>Athericidae</t>
  </si>
  <si>
    <t>838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</si>
  <si>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</si>
  <si>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</si>
  <si>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</si>
  <si>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</si>
  <si>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</si>
  <si>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</si>
  <si>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</si>
  <si>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</si>
  <si>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</si>
  <si>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</si>
  <si>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Gammaridae</t>
  </si>
  <si>
    <t>887</t>
  </si>
  <si>
    <t>Gammarus</t>
  </si>
  <si>
    <t>892</t>
  </si>
  <si>
    <t>HYDRACARIENS = Hydracarina</t>
  </si>
  <si>
    <t>906</t>
  </si>
  <si>
    <t>présence</t>
  </si>
  <si>
    <t>Erpobdellidae</t>
  </si>
  <si>
    <t>928</t>
  </si>
  <si>
    <t>OLIGOCHAETA</t>
  </si>
  <si>
    <t>933</t>
  </si>
  <si>
    <t>Tricladida</t>
  </si>
  <si>
    <t>1054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</si>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</sst>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4CE661EA-AB73-4FE1-A32D-BF6266D9BE73}"/>
    <cellStyle name="Normal_résultats" xfId="1" xr:uid="{95F19EBF-DA36-4661-9B18-106CCAB21C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rco%20ete%202019/19013%20CHEJAR/19013_CHEJAR_10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CHEJAR</v>
          </cell>
          <cell r="L5">
            <v>43656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45350-8BE5-4CF2-8158-29635824C07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6070400</v>
      </c>
      <c r="B6" s="27" t="s">
        <v>13</v>
      </c>
      <c r="C6" s="27" t="s">
        <v>14</v>
      </c>
      <c r="D6" s="28" t="s">
        <v>15</v>
      </c>
      <c r="E6" s="27">
        <v>948330.86853275157</v>
      </c>
      <c r="F6" s="27">
        <v>6509677.1214455543</v>
      </c>
      <c r="G6" s="27">
        <v>948218.34456352412</v>
      </c>
      <c r="H6" s="29">
        <v>6509741.484090914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11.7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140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8.35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1169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58.45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59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43</v>
      </c>
      <c r="M25" s="82" t="s">
        <v>56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59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52</v>
      </c>
      <c r="M27" s="82" t="s">
        <v>69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63</v>
      </c>
      <c r="L28" s="82" t="s">
        <v>59</v>
      </c>
      <c r="M28" s="82" t="s">
        <v>69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66</v>
      </c>
      <c r="L29" s="82" t="s">
        <v>43</v>
      </c>
      <c r="M29" s="82" t="s">
        <v>69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66</v>
      </c>
      <c r="L30" s="103" t="s">
        <v>52</v>
      </c>
      <c r="M30" s="103" t="s">
        <v>69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52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43</v>
      </c>
      <c r="L46" s="129"/>
      <c r="M46" s="128" t="s">
        <v>52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>
        <v>3</v>
      </c>
      <c r="K51" s="166" t="s">
        <v>41</v>
      </c>
      <c r="L51" s="167">
        <v>4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>
        <v>1</v>
      </c>
      <c r="M54" s="174"/>
      <c r="N54" s="175">
        <v>2</v>
      </c>
      <c r="O54" s="174" t="s">
        <v>48</v>
      </c>
      <c r="P54" s="175">
        <v>3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38</v>
      </c>
      <c r="F55" s="172" t="s">
        <v>125</v>
      </c>
      <c r="G55" s="173"/>
      <c r="H55" s="156"/>
      <c r="I55" s="173" t="s">
        <v>58</v>
      </c>
      <c r="J55" s="173">
        <v>3</v>
      </c>
      <c r="K55" s="174" t="s">
        <v>54</v>
      </c>
      <c r="L55" s="175">
        <v>4</v>
      </c>
      <c r="M55" s="174" t="s">
        <v>68</v>
      </c>
      <c r="N55" s="175">
        <v>2</v>
      </c>
      <c r="O55" s="174"/>
      <c r="P55" s="175">
        <v>1</v>
      </c>
      <c r="Q55" s="173">
        <v>3</v>
      </c>
    </row>
    <row r="56" spans="1:256" ht="33.75">
      <c r="A56" s="168" t="s">
        <v>126</v>
      </c>
      <c r="B56" s="169" t="s">
        <v>127</v>
      </c>
      <c r="C56" s="176" t="s">
        <v>63</v>
      </c>
      <c r="D56" s="171">
        <v>6</v>
      </c>
      <c r="E56" s="171">
        <v>21</v>
      </c>
      <c r="F56" s="172" t="s">
        <v>125</v>
      </c>
      <c r="G56" s="173"/>
      <c r="H56" s="156"/>
      <c r="I56" s="173" t="s">
        <v>71</v>
      </c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128</v>
      </c>
      <c r="B57" s="169" t="s">
        <v>129</v>
      </c>
      <c r="C57" s="170" t="s">
        <v>51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50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>
        <v>1</v>
      </c>
      <c r="F61" s="172" t="s">
        <v>115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66</v>
      </c>
      <c r="D62" s="180">
        <v>0</v>
      </c>
      <c r="E62" s="180">
        <v>35</v>
      </c>
      <c r="F62" s="181" t="s">
        <v>125</v>
      </c>
      <c r="G62" s="182"/>
      <c r="H62" s="156"/>
      <c r="I62" s="182" t="s">
        <v>65</v>
      </c>
      <c r="J62" s="182">
        <v>4</v>
      </c>
      <c r="K62" s="183" t="s">
        <v>73</v>
      </c>
      <c r="L62" s="184">
        <v>3</v>
      </c>
      <c r="M62" s="183" t="s">
        <v>75</v>
      </c>
      <c r="N62" s="184">
        <v>2</v>
      </c>
      <c r="O62" s="183"/>
      <c r="P62" s="184">
        <v>1</v>
      </c>
      <c r="Q62" s="182">
        <v>3</v>
      </c>
    </row>
    <row r="63" spans="1:256" ht="27.75" customHeight="1" thickBot="1">
      <c r="H63" s="185" t="s">
        <v>113</v>
      </c>
      <c r="I63" s="186">
        <v>3</v>
      </c>
      <c r="J63" s="187"/>
      <c r="K63" s="186">
        <v>4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6B3075D-3EDB-4AA0-A345-0474A3ACC0C2}">
      <formula1>0</formula1>
      <formula2>50</formula2>
    </dataValidation>
    <dataValidation type="date" allowBlank="1" showErrorMessage="1" errorTitle="Date du prélèvement (jj/mm/aaaa)" sqref="D6:H6" xr:uid="{514A91EB-B10B-439D-A446-069322E2386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5C7E-80D8-48E7-A4AA-DE818B956B0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>
        <v>73106</v>
      </c>
      <c r="G23" s="235">
        <v>948202</v>
      </c>
      <c r="H23" s="235">
        <v>6509763</v>
      </c>
      <c r="I23" s="235">
        <v>781</v>
      </c>
      <c r="J23" s="235" t="s">
        <v>195</v>
      </c>
      <c r="K23" s="234">
        <v>948330.86853275157</v>
      </c>
      <c r="L23" s="234">
        <v>6509677.1214455543</v>
      </c>
      <c r="M23" s="234">
        <v>948218.34456352412</v>
      </c>
      <c r="N23" s="234">
        <v>6509741.484090914</v>
      </c>
      <c r="O23" s="235">
        <v>11.7</v>
      </c>
      <c r="P23" s="235">
        <v>140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196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197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198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CHEJAR_2019-07-10</v>
      </c>
      <c r="C26" s="240"/>
      <c r="D26" s="242" t="s">
        <v>15</v>
      </c>
      <c r="E26" s="243" t="s">
        <v>199</v>
      </c>
      <c r="F26" s="240" t="s">
        <v>200</v>
      </c>
      <c r="G26" s="244" t="s">
        <v>201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207</v>
      </c>
      <c r="F38" s="78" t="s">
        <v>17</v>
      </c>
      <c r="G38" s="275" t="s">
        <v>80</v>
      </c>
      <c r="H38" s="276" t="s">
        <v>209</v>
      </c>
      <c r="I38" s="277" t="s">
        <v>212</v>
      </c>
      <c r="R38"/>
      <c r="S38"/>
      <c r="T38"/>
    </row>
    <row r="39" spans="1:256" ht="14.25">
      <c r="A39" s="278" t="str">
        <f>B23</f>
        <v>06070400</v>
      </c>
      <c r="B39" s="278" t="str">
        <f>C23</f>
        <v>CHERAN</v>
      </c>
      <c r="C39" s="278" t="str">
        <f>D23</f>
        <v>CHERAN A JARSY 1</v>
      </c>
      <c r="D39" s="279" t="str">
        <f>D26</f>
        <v>10/07/2019</v>
      </c>
      <c r="E39" s="280">
        <v>8.35</v>
      </c>
      <c r="F39" s="281" t="s">
        <v>214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55</v>
      </c>
      <c r="H43" s="284">
        <v>38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63</v>
      </c>
      <c r="H44" s="284">
        <v>21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51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138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>
        <v>1</v>
      </c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66</v>
      </c>
      <c r="H50" s="287">
        <v>35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52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06070400</v>
      </c>
      <c r="B66" s="308" t="str">
        <f>D26</f>
        <v>10/07/2019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06070400</v>
      </c>
      <c r="B67" s="311" t="str">
        <f>+B$66</f>
        <v>10/07/2019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06070400</v>
      </c>
      <c r="B68" s="311" t="str">
        <f t="shared" si="0"/>
        <v>10/07/2019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06070400</v>
      </c>
      <c r="B69" s="311" t="str">
        <f t="shared" si="0"/>
        <v>10/07/2019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06070400</v>
      </c>
      <c r="B70" s="311" t="str">
        <f t="shared" si="0"/>
        <v>10/07/2019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06070400</v>
      </c>
      <c r="B71" s="311" t="str">
        <f t="shared" si="0"/>
        <v>10/07/2019</v>
      </c>
      <c r="C71" s="309" t="s">
        <v>58</v>
      </c>
      <c r="D71" s="283" t="s">
        <v>55</v>
      </c>
      <c r="E71" s="283" t="s">
        <v>59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06070400</v>
      </c>
      <c r="B72" s="311" t="str">
        <f t="shared" si="0"/>
        <v>10/07/2019</v>
      </c>
      <c r="C72" s="309" t="s">
        <v>62</v>
      </c>
      <c r="D72" s="283" t="s">
        <v>63</v>
      </c>
      <c r="E72" s="283" t="s">
        <v>43</v>
      </c>
      <c r="F72" s="283" t="s">
        <v>56</v>
      </c>
      <c r="G72" s="284">
        <v>40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06070400</v>
      </c>
      <c r="B73" s="311" t="str">
        <f t="shared" si="0"/>
        <v>10/07/2019</v>
      </c>
      <c r="C73" s="309" t="s">
        <v>65</v>
      </c>
      <c r="D73" s="283" t="s">
        <v>66</v>
      </c>
      <c r="E73" s="283" t="s">
        <v>59</v>
      </c>
      <c r="F73" s="283" t="s">
        <v>56</v>
      </c>
      <c r="G73" s="284">
        <v>15</v>
      </c>
      <c r="H73" s="283"/>
      <c r="I73" s="283">
        <v>0</v>
      </c>
      <c r="J73" s="284" t="s">
        <v>233</v>
      </c>
      <c r="K73" s="283">
        <v>2</v>
      </c>
      <c r="T73"/>
    </row>
    <row r="74" spans="1:256" ht="14.25">
      <c r="A74" s="310" t="str">
        <f t="shared" si="0"/>
        <v>06070400</v>
      </c>
      <c r="B74" s="311" t="str">
        <f t="shared" si="0"/>
        <v>10/07/2019</v>
      </c>
      <c r="C74" s="309" t="s">
        <v>68</v>
      </c>
      <c r="D74" s="283" t="s">
        <v>55</v>
      </c>
      <c r="E74" s="283" t="s">
        <v>52</v>
      </c>
      <c r="F74" s="283" t="s">
        <v>69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06070400</v>
      </c>
      <c r="B75" s="311" t="str">
        <f t="shared" si="0"/>
        <v>10/07/2019</v>
      </c>
      <c r="C75" s="309" t="s">
        <v>71</v>
      </c>
      <c r="D75" s="283" t="s">
        <v>63</v>
      </c>
      <c r="E75" s="283" t="s">
        <v>59</v>
      </c>
      <c r="F75" s="283" t="s">
        <v>69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06070400</v>
      </c>
      <c r="B76" s="311" t="str">
        <f t="shared" si="0"/>
        <v>10/07/2019</v>
      </c>
      <c r="C76" s="309" t="s">
        <v>73</v>
      </c>
      <c r="D76" s="283" t="s">
        <v>66</v>
      </c>
      <c r="E76" s="283" t="s">
        <v>43</v>
      </c>
      <c r="F76" s="283" t="s">
        <v>69</v>
      </c>
      <c r="G76" s="284">
        <v>5</v>
      </c>
      <c r="H76" s="283"/>
      <c r="I76" s="283">
        <v>0</v>
      </c>
      <c r="J76" s="284" t="s">
        <v>233</v>
      </c>
      <c r="K76" s="283">
        <v>4</v>
      </c>
      <c r="T76"/>
    </row>
    <row r="77" spans="1:256" ht="14.25">
      <c r="A77" s="310" t="str">
        <f t="shared" si="0"/>
        <v>06070400</v>
      </c>
      <c r="B77" s="311" t="str">
        <f t="shared" si="0"/>
        <v>10/07/2019</v>
      </c>
      <c r="C77" s="309" t="s">
        <v>75</v>
      </c>
      <c r="D77" s="283" t="s">
        <v>66</v>
      </c>
      <c r="E77" s="283" t="s">
        <v>52</v>
      </c>
      <c r="F77" s="283" t="s">
        <v>69</v>
      </c>
      <c r="G77" s="284">
        <v>15</v>
      </c>
      <c r="H77" s="283"/>
      <c r="I77" s="283">
        <v>0</v>
      </c>
      <c r="J77" s="284" t="s">
        <v>234</v>
      </c>
      <c r="K77" s="283">
        <v>4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06070400</v>
      </c>
      <c r="B88" s="330" t="str">
        <f>D26</f>
        <v>10/07/2019</v>
      </c>
      <c r="C88" s="284" t="s">
        <v>245</v>
      </c>
      <c r="D88" s="331" t="s">
        <v>246</v>
      </c>
      <c r="E88" s="284">
        <v>1</v>
      </c>
      <c r="F88" s="284">
        <v>1</v>
      </c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06070400</v>
      </c>
      <c r="B89" s="311" t="str">
        <f>+B$88</f>
        <v>10/07/2019</v>
      </c>
      <c r="C89" s="284" t="s">
        <v>247</v>
      </c>
      <c r="D89" s="331" t="s">
        <v>248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06070400</v>
      </c>
      <c r="B90" s="311" t="str">
        <f t="shared" si="1"/>
        <v>10/07/2019</v>
      </c>
      <c r="C90" s="284" t="s">
        <v>249</v>
      </c>
      <c r="D90" s="331" t="s">
        <v>250</v>
      </c>
      <c r="E90" s="284">
        <v>209</v>
      </c>
      <c r="F90" s="284">
        <v>6</v>
      </c>
      <c r="G90" s="284">
        <v>19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06070400</v>
      </c>
      <c r="B91" s="311" t="str">
        <f t="shared" si="1"/>
        <v>10/07/2019</v>
      </c>
      <c r="C91" s="284" t="s">
        <v>251</v>
      </c>
      <c r="D91" s="331" t="s">
        <v>252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06070400</v>
      </c>
      <c r="B92" s="311" t="str">
        <f t="shared" si="1"/>
        <v>10/07/2019</v>
      </c>
      <c r="C92" s="284" t="s">
        <v>253</v>
      </c>
      <c r="D92" s="331" t="s">
        <v>254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06070400</v>
      </c>
      <c r="B93" s="311" t="str">
        <f t="shared" si="1"/>
        <v>10/07/2019</v>
      </c>
      <c r="C93" s="284" t="s">
        <v>255</v>
      </c>
      <c r="D93" s="331" t="s">
        <v>256</v>
      </c>
      <c r="E93" s="284"/>
      <c r="F93" s="284">
        <v>2</v>
      </c>
      <c r="G93" s="284">
        <v>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06070400</v>
      </c>
      <c r="B94" s="311" t="str">
        <f t="shared" si="1"/>
        <v>10/07/2019</v>
      </c>
      <c r="C94" s="284" t="s">
        <v>257</v>
      </c>
      <c r="D94" s="331" t="s">
        <v>258</v>
      </c>
      <c r="E94" s="284">
        <v>1</v>
      </c>
      <c r="F94" s="284">
        <v>4</v>
      </c>
      <c r="G94" s="284">
        <v>3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06070400</v>
      </c>
      <c r="B95" s="311" t="str">
        <f t="shared" si="1"/>
        <v>10/07/2019</v>
      </c>
      <c r="C95" s="284" t="s">
        <v>259</v>
      </c>
      <c r="D95" s="331" t="s">
        <v>260</v>
      </c>
      <c r="E95" s="284"/>
      <c r="F95" s="284">
        <v>1</v>
      </c>
      <c r="G95" s="284">
        <v>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06070400</v>
      </c>
      <c r="B96" s="311" t="str">
        <f t="shared" si="1"/>
        <v>10/07/2019</v>
      </c>
      <c r="C96" s="284" t="s">
        <v>261</v>
      </c>
      <c r="D96" s="331" t="s">
        <v>262</v>
      </c>
      <c r="E96" s="284">
        <v>11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06070400</v>
      </c>
      <c r="B97" s="311" t="str">
        <f t="shared" si="1"/>
        <v>10/07/2019</v>
      </c>
      <c r="C97" s="284" t="s">
        <v>263</v>
      </c>
      <c r="D97" s="331" t="s">
        <v>264</v>
      </c>
      <c r="E97" s="284">
        <v>13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06070400</v>
      </c>
      <c r="B98" s="311" t="str">
        <f t="shared" si="1"/>
        <v>10/07/2019</v>
      </c>
      <c r="C98" s="284" t="s">
        <v>265</v>
      </c>
      <c r="D98" s="331" t="s">
        <v>266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06070400</v>
      </c>
      <c r="B99" s="311" t="str">
        <f t="shared" si="1"/>
        <v>10/07/2019</v>
      </c>
      <c r="C99" s="284" t="s">
        <v>267</v>
      </c>
      <c r="D99" s="331" t="s">
        <v>268</v>
      </c>
      <c r="E99" s="284">
        <v>1</v>
      </c>
      <c r="F99" s="284">
        <v>2</v>
      </c>
      <c r="G99" s="284">
        <v>5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06070400</v>
      </c>
      <c r="B100" s="311" t="str">
        <f t="shared" si="1"/>
        <v>10/07/2019</v>
      </c>
      <c r="C100" s="284" t="s">
        <v>269</v>
      </c>
      <c r="D100" s="331" t="s">
        <v>270</v>
      </c>
      <c r="E100" s="284">
        <v>6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06070400</v>
      </c>
      <c r="B101" s="311" t="str">
        <f t="shared" si="1"/>
        <v>10/07/2019</v>
      </c>
      <c r="C101" s="284" t="s">
        <v>271</v>
      </c>
      <c r="D101" s="331" t="s">
        <v>272</v>
      </c>
      <c r="E101" s="284"/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06070400</v>
      </c>
      <c r="B102" s="311" t="str">
        <f t="shared" si="1"/>
        <v>10/07/2019</v>
      </c>
      <c r="C102" s="284" t="s">
        <v>273</v>
      </c>
      <c r="D102" s="331" t="s">
        <v>274</v>
      </c>
      <c r="E102" s="284">
        <v>7</v>
      </c>
      <c r="F102" s="284">
        <v>80</v>
      </c>
      <c r="G102" s="284">
        <v>171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06070400</v>
      </c>
      <c r="B103" s="311" t="str">
        <f t="shared" si="1"/>
        <v>10/07/2019</v>
      </c>
      <c r="C103" s="284" t="s">
        <v>275</v>
      </c>
      <c r="D103" s="331" t="s">
        <v>276</v>
      </c>
      <c r="E103" s="284">
        <v>6</v>
      </c>
      <c r="F103" s="284">
        <v>1</v>
      </c>
      <c r="G103" s="284">
        <v>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06070400</v>
      </c>
      <c r="B104" s="311" t="str">
        <f t="shared" si="1"/>
        <v>10/07/2019</v>
      </c>
      <c r="C104" s="284" t="s">
        <v>277</v>
      </c>
      <c r="D104" s="331" t="s">
        <v>278</v>
      </c>
      <c r="E104" s="284"/>
      <c r="F104" s="284">
        <v>3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06070400</v>
      </c>
      <c r="B105" s="311" t="str">
        <f t="shared" si="1"/>
        <v>10/07/2019</v>
      </c>
      <c r="C105" s="284" t="s">
        <v>279</v>
      </c>
      <c r="D105" s="331" t="s">
        <v>280</v>
      </c>
      <c r="E105" s="284">
        <v>2</v>
      </c>
      <c r="F105" s="284">
        <v>1</v>
      </c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06070400</v>
      </c>
      <c r="B106" s="311" t="str">
        <f t="shared" si="1"/>
        <v>10/07/2019</v>
      </c>
      <c r="C106" s="284" t="s">
        <v>281</v>
      </c>
      <c r="D106" s="331" t="s">
        <v>282</v>
      </c>
      <c r="E106" s="284"/>
      <c r="F106" s="284">
        <v>2</v>
      </c>
      <c r="G106" s="284">
        <v>4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06070400</v>
      </c>
      <c r="B107" s="311" t="str">
        <f t="shared" si="1"/>
        <v>10/07/2019</v>
      </c>
      <c r="C107" s="284" t="s">
        <v>283</v>
      </c>
      <c r="D107" s="331" t="s">
        <v>284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06070400</v>
      </c>
      <c r="B108" s="311" t="str">
        <f t="shared" si="1"/>
        <v>10/07/2019</v>
      </c>
      <c r="C108" s="284" t="s">
        <v>285</v>
      </c>
      <c r="D108" s="331" t="s">
        <v>286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06070400</v>
      </c>
      <c r="B109" s="311" t="str">
        <f t="shared" si="1"/>
        <v>10/07/2019</v>
      </c>
      <c r="C109" s="284" t="s">
        <v>287</v>
      </c>
      <c r="D109" s="331" t="s">
        <v>288</v>
      </c>
      <c r="E109" s="284">
        <v>5</v>
      </c>
      <c r="F109" s="284"/>
      <c r="G109" s="284">
        <v>3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06070400</v>
      </c>
      <c r="B110" s="311" t="str">
        <f t="shared" si="1"/>
        <v>10/07/2019</v>
      </c>
      <c r="C110" s="284" t="s">
        <v>289</v>
      </c>
      <c r="D110" s="331" t="s">
        <v>290</v>
      </c>
      <c r="E110" s="284">
        <v>4</v>
      </c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06070400</v>
      </c>
      <c r="B111" s="311" t="str">
        <f t="shared" si="1"/>
        <v>10/07/2019</v>
      </c>
      <c r="C111" s="284" t="s">
        <v>291</v>
      </c>
      <c r="D111" s="331" t="s">
        <v>292</v>
      </c>
      <c r="E111" s="284"/>
      <c r="F111" s="284">
        <v>2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06070400</v>
      </c>
      <c r="B112" s="311" t="str">
        <f t="shared" si="1"/>
        <v>10/07/2019</v>
      </c>
      <c r="C112" s="284" t="s">
        <v>293</v>
      </c>
      <c r="D112" s="331" t="s">
        <v>294</v>
      </c>
      <c r="E112" s="284"/>
      <c r="F112" s="284"/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06070400</v>
      </c>
      <c r="B113" s="311" t="str">
        <f t="shared" si="1"/>
        <v>10/07/2019</v>
      </c>
      <c r="C113" s="284" t="s">
        <v>295</v>
      </c>
      <c r="D113" s="331" t="s">
        <v>296</v>
      </c>
      <c r="E113" s="284">
        <v>14</v>
      </c>
      <c r="F113" s="284">
        <v>3</v>
      </c>
      <c r="G113" s="284">
        <v>3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06070400</v>
      </c>
      <c r="B114" s="311" t="str">
        <f t="shared" si="1"/>
        <v>10/07/2019</v>
      </c>
      <c r="C114" s="284" t="s">
        <v>297</v>
      </c>
      <c r="D114" s="331" t="s">
        <v>298</v>
      </c>
      <c r="E114" s="284"/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06070400</v>
      </c>
      <c r="B115" s="311" t="str">
        <f t="shared" si="1"/>
        <v>10/07/2019</v>
      </c>
      <c r="C115" s="284" t="s">
        <v>299</v>
      </c>
      <c r="D115" s="331" t="s">
        <v>300</v>
      </c>
      <c r="E115" s="284">
        <v>4</v>
      </c>
      <c r="F115" s="284">
        <v>15</v>
      </c>
      <c r="G115" s="284">
        <v>13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06070400</v>
      </c>
      <c r="B116" s="311" t="str">
        <f t="shared" si="1"/>
        <v>10/07/2019</v>
      </c>
      <c r="C116" s="284" t="s">
        <v>301</v>
      </c>
      <c r="D116" s="331" t="s">
        <v>302</v>
      </c>
      <c r="E116" s="284"/>
      <c r="F116" s="284"/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06070400</v>
      </c>
      <c r="B117" s="311" t="str">
        <f t="shared" si="1"/>
        <v>10/07/2019</v>
      </c>
      <c r="C117" s="284" t="s">
        <v>303</v>
      </c>
      <c r="D117" s="331" t="s">
        <v>304</v>
      </c>
      <c r="E117" s="284">
        <v>10</v>
      </c>
      <c r="F117" s="284">
        <v>60</v>
      </c>
      <c r="G117" s="284">
        <v>129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06070400</v>
      </c>
      <c r="B118" s="311" t="str">
        <f t="shared" si="1"/>
        <v>10/07/2019</v>
      </c>
      <c r="C118" s="284" t="s">
        <v>305</v>
      </c>
      <c r="D118" s="331" t="s">
        <v>306</v>
      </c>
      <c r="E118" s="284">
        <v>1</v>
      </c>
      <c r="F118" s="284">
        <v>150</v>
      </c>
      <c r="G118" s="284">
        <v>185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06070400</v>
      </c>
      <c r="B119" s="311" t="str">
        <f t="shared" si="1"/>
        <v>10/07/2019</v>
      </c>
      <c r="C119" s="284" t="s">
        <v>307</v>
      </c>
      <c r="D119" s="331" t="s">
        <v>308</v>
      </c>
      <c r="E119" s="284">
        <v>265</v>
      </c>
      <c r="F119" s="284">
        <v>6</v>
      </c>
      <c r="G119" s="284">
        <v>148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06070400</v>
      </c>
      <c r="B120" s="311" t="str">
        <f t="shared" si="1"/>
        <v>10/07/2019</v>
      </c>
      <c r="C120" s="284" t="s">
        <v>309</v>
      </c>
      <c r="D120" s="331" t="s">
        <v>310</v>
      </c>
      <c r="E120" s="284">
        <v>3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06070400</v>
      </c>
      <c r="B121" s="311" t="str">
        <f t="shared" si="1"/>
        <v>10/07/2019</v>
      </c>
      <c r="C121" s="284" t="s">
        <v>311</v>
      </c>
      <c r="D121" s="331" t="s">
        <v>312</v>
      </c>
      <c r="E121" s="284">
        <v>1</v>
      </c>
      <c r="F121" s="284"/>
      <c r="G121" s="284">
        <v>2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06070400</v>
      </c>
      <c r="B122" s="311" t="str">
        <f t="shared" si="2"/>
        <v>10/07/2019</v>
      </c>
      <c r="C122" s="284" t="s">
        <v>313</v>
      </c>
      <c r="D122" s="331" t="s">
        <v>314</v>
      </c>
      <c r="E122" s="284">
        <v>42</v>
      </c>
      <c r="F122" s="284">
        <v>371</v>
      </c>
      <c r="G122" s="284">
        <v>218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06070400</v>
      </c>
      <c r="B123" s="311" t="str">
        <f t="shared" si="2"/>
        <v>10/07/2019</v>
      </c>
      <c r="C123" s="284" t="s">
        <v>315</v>
      </c>
      <c r="D123" s="331" t="s">
        <v>316</v>
      </c>
      <c r="E123" s="284">
        <v>1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06070400</v>
      </c>
      <c r="B124" s="311" t="str">
        <f t="shared" si="2"/>
        <v>10/07/2019</v>
      </c>
      <c r="C124" s="284" t="s">
        <v>317</v>
      </c>
      <c r="D124" s="331" t="s">
        <v>318</v>
      </c>
      <c r="E124" s="284"/>
      <c r="F124" s="284"/>
      <c r="G124" s="284">
        <v>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06070400</v>
      </c>
      <c r="B125" s="311" t="str">
        <f t="shared" si="2"/>
        <v>10/07/2019</v>
      </c>
      <c r="C125" s="284" t="s">
        <v>319</v>
      </c>
      <c r="D125" s="331" t="s">
        <v>320</v>
      </c>
      <c r="E125" s="284" t="s">
        <v>321</v>
      </c>
      <c r="F125" s="284" t="s">
        <v>321</v>
      </c>
      <c r="G125" s="284" t="s">
        <v>321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06070400</v>
      </c>
      <c r="B126" s="311" t="str">
        <f t="shared" si="2"/>
        <v>10/07/2019</v>
      </c>
      <c r="C126" s="284" t="s">
        <v>322</v>
      </c>
      <c r="D126" s="331" t="s">
        <v>323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06070400</v>
      </c>
      <c r="B127" s="311" t="str">
        <f t="shared" si="2"/>
        <v>10/07/2019</v>
      </c>
      <c r="C127" s="284" t="s">
        <v>324</v>
      </c>
      <c r="D127" s="331" t="s">
        <v>325</v>
      </c>
      <c r="E127" s="284">
        <v>234</v>
      </c>
      <c r="F127" s="284">
        <v>4</v>
      </c>
      <c r="G127" s="284">
        <v>4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06070400</v>
      </c>
      <c r="B128" s="311" t="str">
        <f t="shared" si="2"/>
        <v>10/07/2019</v>
      </c>
      <c r="C128" s="284" t="s">
        <v>326</v>
      </c>
      <c r="D128" s="331" t="s">
        <v>327</v>
      </c>
      <c r="E128" s="284">
        <v>7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06070400</v>
      </c>
      <c r="B129" s="311" t="str">
        <f t="shared" si="2"/>
        <v>10/07/2019</v>
      </c>
      <c r="C129" s="284" t="s">
        <v>328</v>
      </c>
      <c r="D129" s="331" t="s">
        <v>329</v>
      </c>
      <c r="E129" s="284"/>
      <c r="F129" s="284">
        <v>8</v>
      </c>
      <c r="G129" s="284">
        <v>2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06070400</v>
      </c>
      <c r="B130" s="311" t="str">
        <f t="shared" si="2"/>
        <v>10/07/2019</v>
      </c>
      <c r="C130" s="284" t="s">
        <v>330</v>
      </c>
      <c r="D130" s="331" t="s">
        <v>331</v>
      </c>
      <c r="E130" s="284"/>
      <c r="F130" s="284" t="s">
        <v>321</v>
      </c>
      <c r="G130" s="284" t="s">
        <v>321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06070400</v>
      </c>
      <c r="B131" s="311" t="str">
        <f t="shared" si="2"/>
        <v>10/07/2019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06070400</v>
      </c>
      <c r="B132" s="311" t="str">
        <f t="shared" si="2"/>
        <v>10/07/2019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06070400</v>
      </c>
      <c r="B133" s="311" t="str">
        <f t="shared" si="2"/>
        <v>10/07/2019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06070400</v>
      </c>
      <c r="B134" s="311" t="str">
        <f t="shared" si="2"/>
        <v>10/07/2019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06070400</v>
      </c>
      <c r="B135" s="311" t="str">
        <f t="shared" si="2"/>
        <v>10/07/2019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06070400</v>
      </c>
      <c r="B136" s="311" t="str">
        <f t="shared" si="2"/>
        <v>10/07/2019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06070400</v>
      </c>
      <c r="B137" s="311" t="str">
        <f t="shared" si="2"/>
        <v>10/07/2019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06070400</v>
      </c>
      <c r="B138" s="311" t="str">
        <f t="shared" si="2"/>
        <v>10/07/2019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06070400</v>
      </c>
      <c r="B139" s="311" t="str">
        <f t="shared" si="2"/>
        <v>10/07/2019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06070400</v>
      </c>
      <c r="B140" s="311" t="str">
        <f t="shared" si="2"/>
        <v>10/07/2019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06070400</v>
      </c>
      <c r="B141" s="311" t="str">
        <f t="shared" si="2"/>
        <v>10/07/2019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06070400</v>
      </c>
      <c r="B142" s="311" t="str">
        <f t="shared" si="2"/>
        <v>10/07/2019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06070400</v>
      </c>
      <c r="B143" s="311" t="str">
        <f t="shared" si="2"/>
        <v>10/07/2019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06070400</v>
      </c>
      <c r="B144" s="311" t="str">
        <f t="shared" si="2"/>
        <v>10/07/2019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06070400</v>
      </c>
      <c r="B145" s="311" t="str">
        <f t="shared" si="2"/>
        <v>10/07/2019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06070400</v>
      </c>
      <c r="B146" s="311" t="str">
        <f t="shared" si="2"/>
        <v>10/07/2019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06070400</v>
      </c>
      <c r="B147" s="311" t="str">
        <f t="shared" si="2"/>
        <v>10/07/2019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06070400</v>
      </c>
      <c r="B148" s="311" t="str">
        <f t="shared" si="2"/>
        <v>10/07/2019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06070400</v>
      </c>
      <c r="B149" s="311" t="str">
        <f t="shared" si="2"/>
        <v>10/07/2019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06070400</v>
      </c>
      <c r="B150" s="311" t="str">
        <f t="shared" si="2"/>
        <v>10/07/2019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06070400</v>
      </c>
      <c r="B151" s="311" t="str">
        <f t="shared" si="2"/>
        <v>10/07/2019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06070400</v>
      </c>
      <c r="B152" s="311" t="str">
        <f t="shared" si="2"/>
        <v>10/07/2019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06070400</v>
      </c>
      <c r="B153" s="311" t="str">
        <f t="shared" si="2"/>
        <v>10/07/2019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06070400</v>
      </c>
      <c r="B154" s="311" t="str">
        <f t="shared" si="3"/>
        <v>10/07/2019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06070400</v>
      </c>
      <c r="B155" s="311" t="str">
        <f t="shared" si="3"/>
        <v>10/07/2019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06070400</v>
      </c>
      <c r="B156" s="311" t="str">
        <f t="shared" si="3"/>
        <v>10/07/2019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06070400</v>
      </c>
      <c r="B157" s="311" t="str">
        <f t="shared" si="3"/>
        <v>10/07/2019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06070400</v>
      </c>
      <c r="B158" s="311" t="str">
        <f t="shared" si="3"/>
        <v>10/07/2019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06070400</v>
      </c>
      <c r="B159" s="311" t="str">
        <f t="shared" si="3"/>
        <v>10/07/2019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06070400</v>
      </c>
      <c r="B160" s="311" t="str">
        <f t="shared" si="3"/>
        <v>10/07/2019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06070400</v>
      </c>
      <c r="B161" s="311" t="str">
        <f t="shared" si="3"/>
        <v>10/07/2019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06070400</v>
      </c>
      <c r="B162" s="311" t="str">
        <f t="shared" si="3"/>
        <v>10/07/2019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06070400</v>
      </c>
      <c r="B163" s="311" t="str">
        <f t="shared" si="3"/>
        <v>10/07/2019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06070400</v>
      </c>
      <c r="B164" s="311" t="str">
        <f t="shared" si="3"/>
        <v>10/07/2019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06070400</v>
      </c>
      <c r="B165" s="311" t="str">
        <f t="shared" si="3"/>
        <v>10/07/2019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06070400</v>
      </c>
      <c r="B166" s="311" t="str">
        <f t="shared" si="3"/>
        <v>10/07/2019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06070400</v>
      </c>
      <c r="B167" s="311" t="str">
        <f t="shared" si="3"/>
        <v>10/07/2019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06070400</v>
      </c>
      <c r="B168" s="311" t="str">
        <f t="shared" si="3"/>
        <v>10/07/2019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06070400</v>
      </c>
      <c r="B169" s="311" t="str">
        <f t="shared" si="3"/>
        <v>10/07/2019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06070400</v>
      </c>
      <c r="B170" s="311" t="str">
        <f t="shared" si="3"/>
        <v>10/07/2019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06070400</v>
      </c>
      <c r="B171" s="311" t="str">
        <f t="shared" si="3"/>
        <v>10/07/2019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06070400</v>
      </c>
      <c r="B172" s="311" t="str">
        <f t="shared" si="3"/>
        <v>10/07/2019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06070400</v>
      </c>
      <c r="B173" s="311" t="str">
        <f t="shared" si="3"/>
        <v>10/07/2019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06070400</v>
      </c>
      <c r="B174" s="311" t="str">
        <f t="shared" si="3"/>
        <v>10/07/2019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06070400</v>
      </c>
      <c r="B175" s="311" t="str">
        <f t="shared" si="3"/>
        <v>10/07/2019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06070400</v>
      </c>
      <c r="B176" s="311" t="str">
        <f t="shared" si="3"/>
        <v>10/07/2019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06070400</v>
      </c>
      <c r="B177" s="311" t="str">
        <f t="shared" si="3"/>
        <v>10/07/2019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06070400</v>
      </c>
      <c r="B178" s="311" t="str">
        <f t="shared" si="3"/>
        <v>10/07/2019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06070400</v>
      </c>
      <c r="B179" s="311" t="str">
        <f t="shared" si="3"/>
        <v>10/07/2019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06070400</v>
      </c>
      <c r="B180" s="311" t="str">
        <f t="shared" si="3"/>
        <v>10/07/2019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06070400</v>
      </c>
      <c r="B181" s="311" t="str">
        <f t="shared" si="3"/>
        <v>10/07/2019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06070400</v>
      </c>
      <c r="B182" s="311" t="str">
        <f t="shared" si="3"/>
        <v>10/07/2019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06070400</v>
      </c>
      <c r="B183" s="311" t="str">
        <f t="shared" si="3"/>
        <v>10/07/2019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06070400</v>
      </c>
      <c r="B184" s="311" t="str">
        <f t="shared" si="3"/>
        <v>10/07/2019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06070400</v>
      </c>
      <c r="B185" s="311" t="str">
        <f t="shared" si="3"/>
        <v>10/07/2019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06070400</v>
      </c>
      <c r="B186" s="311" t="str">
        <f t="shared" si="4"/>
        <v>10/07/2019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06070400</v>
      </c>
      <c r="B187" s="311" t="str">
        <f t="shared" si="4"/>
        <v>10/07/2019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06070400</v>
      </c>
      <c r="B188" s="311" t="str">
        <f t="shared" si="4"/>
        <v>10/07/2019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06070400</v>
      </c>
      <c r="B189" s="311" t="str">
        <f t="shared" si="4"/>
        <v>10/07/2019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06070400</v>
      </c>
      <c r="B190" s="311" t="str">
        <f t="shared" si="4"/>
        <v>10/07/2019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06070400</v>
      </c>
      <c r="B191" s="311" t="str">
        <f t="shared" si="4"/>
        <v>10/07/2019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06070400</v>
      </c>
      <c r="B192" s="311" t="str">
        <f t="shared" si="4"/>
        <v>10/07/2019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06070400</v>
      </c>
      <c r="B193" s="311" t="str">
        <f t="shared" si="4"/>
        <v>10/07/2019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06070400</v>
      </c>
      <c r="B194" s="311" t="str">
        <f t="shared" si="4"/>
        <v>10/07/2019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06070400</v>
      </c>
      <c r="B195" s="311" t="str">
        <f t="shared" si="4"/>
        <v>10/07/2019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06070400</v>
      </c>
      <c r="B196" s="311" t="str">
        <f t="shared" si="4"/>
        <v>10/07/2019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06070400</v>
      </c>
      <c r="B197" s="311" t="str">
        <f t="shared" si="4"/>
        <v>10/07/2019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06070400</v>
      </c>
      <c r="B198" s="311" t="str">
        <f t="shared" si="4"/>
        <v>10/07/2019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06070400</v>
      </c>
      <c r="B199" s="311" t="str">
        <f t="shared" si="4"/>
        <v>10/07/2019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06070400</v>
      </c>
      <c r="B200" s="311" t="str">
        <f t="shared" si="4"/>
        <v>10/07/2019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06070400</v>
      </c>
      <c r="B201" s="311" t="str">
        <f t="shared" si="4"/>
        <v>10/07/2019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06070400</v>
      </c>
      <c r="B202" s="311" t="str">
        <f t="shared" si="4"/>
        <v>10/07/2019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06070400</v>
      </c>
      <c r="B203" s="311" t="str">
        <f t="shared" si="4"/>
        <v>10/07/2019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06070400</v>
      </c>
      <c r="B204" s="311" t="str">
        <f t="shared" si="4"/>
        <v>10/07/2019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06070400</v>
      </c>
      <c r="B205" s="311" t="str">
        <f t="shared" si="4"/>
        <v>10/07/2019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06070400</v>
      </c>
      <c r="B206" s="311" t="str">
        <f t="shared" si="4"/>
        <v>10/07/2019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06070400</v>
      </c>
      <c r="B207" s="311" t="str">
        <f t="shared" si="4"/>
        <v>10/07/2019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06070400</v>
      </c>
      <c r="B208" s="311" t="str">
        <f t="shared" si="4"/>
        <v>10/07/2019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06070400</v>
      </c>
      <c r="B209" s="311" t="str">
        <f t="shared" si="4"/>
        <v>10/07/2019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06070400</v>
      </c>
      <c r="B210" s="311" t="str">
        <f t="shared" si="4"/>
        <v>10/07/2019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06070400</v>
      </c>
      <c r="B211" s="311" t="str">
        <f t="shared" si="4"/>
        <v>10/07/2019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06070400</v>
      </c>
      <c r="B212" s="311" t="str">
        <f t="shared" si="4"/>
        <v>10/07/2019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06070400</v>
      </c>
      <c r="B213" s="311" t="str">
        <f t="shared" si="4"/>
        <v>10/07/2019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06070400</v>
      </c>
      <c r="B214" s="311" t="str">
        <f t="shared" si="4"/>
        <v>10/07/2019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06070400</v>
      </c>
      <c r="B215" s="311" t="str">
        <f t="shared" si="4"/>
        <v>10/07/2019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06070400</v>
      </c>
      <c r="B216" s="311" t="str">
        <f t="shared" si="4"/>
        <v>10/07/2019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06070400</v>
      </c>
      <c r="B217" s="311" t="str">
        <f t="shared" si="4"/>
        <v>10/07/2019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06070400</v>
      </c>
      <c r="B218" s="311" t="str">
        <f t="shared" si="5"/>
        <v>10/07/2019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06070400</v>
      </c>
      <c r="B219" s="311" t="str">
        <f t="shared" si="5"/>
        <v>10/07/2019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06070400</v>
      </c>
      <c r="B220" s="311" t="str">
        <f t="shared" si="5"/>
        <v>10/07/2019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06070400</v>
      </c>
      <c r="B221" s="311" t="str">
        <f t="shared" si="5"/>
        <v>10/07/2019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06070400</v>
      </c>
      <c r="B222" s="311" t="str">
        <f t="shared" si="5"/>
        <v>10/07/2019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06070400</v>
      </c>
      <c r="B223" s="311" t="str">
        <f t="shared" si="5"/>
        <v>10/07/2019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06070400</v>
      </c>
      <c r="B224" s="311" t="str">
        <f t="shared" si="5"/>
        <v>10/07/2019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06070400</v>
      </c>
      <c r="B225" s="311" t="str">
        <f t="shared" si="5"/>
        <v>10/07/2019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06070400</v>
      </c>
      <c r="B226" s="311" t="str">
        <f t="shared" si="5"/>
        <v>10/07/2019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06070400</v>
      </c>
      <c r="B227" s="311" t="str">
        <f t="shared" si="5"/>
        <v>10/07/2019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06070400</v>
      </c>
      <c r="B228" s="311" t="str">
        <f t="shared" si="5"/>
        <v>10/07/2019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06070400</v>
      </c>
      <c r="B229" s="311" t="str">
        <f t="shared" si="5"/>
        <v>10/07/2019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06070400</v>
      </c>
      <c r="B230" s="311" t="str">
        <f t="shared" si="5"/>
        <v>10/07/2019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06070400</v>
      </c>
      <c r="B231" s="311" t="str">
        <f t="shared" si="5"/>
        <v>10/07/2019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06070400</v>
      </c>
      <c r="B232" s="311" t="str">
        <f t="shared" si="5"/>
        <v>10/07/2019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06070400</v>
      </c>
      <c r="B233" s="311" t="str">
        <f t="shared" si="5"/>
        <v>10/07/2019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06070400</v>
      </c>
      <c r="B234" s="311" t="str">
        <f t="shared" si="5"/>
        <v>10/07/2019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06070400</v>
      </c>
      <c r="B235" s="311" t="str">
        <f t="shared" si="5"/>
        <v>10/07/2019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06070400</v>
      </c>
      <c r="B236" s="311" t="str">
        <f t="shared" si="5"/>
        <v>10/07/2019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06070400</v>
      </c>
      <c r="B237" s="311" t="str">
        <f t="shared" si="5"/>
        <v>10/07/2019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06070400</v>
      </c>
      <c r="B238" s="311" t="str">
        <f t="shared" si="5"/>
        <v>10/07/2019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06070400</v>
      </c>
      <c r="B239" s="311" t="str">
        <f t="shared" si="5"/>
        <v>10/07/2019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06070400</v>
      </c>
      <c r="B240" s="311" t="str">
        <f t="shared" si="5"/>
        <v>10/07/2019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06070400</v>
      </c>
      <c r="B241" s="311" t="str">
        <f t="shared" si="5"/>
        <v>10/07/2019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06070400</v>
      </c>
      <c r="B242" s="311" t="str">
        <f t="shared" si="5"/>
        <v>10/07/2019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06070400</v>
      </c>
      <c r="B243" s="311" t="str">
        <f t="shared" si="5"/>
        <v>10/07/2019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D9FBD2CD-ED05-4228-9C96-8505BAD1EDC9}">
      <formula1>$T$2:$T$3</formula1>
    </dataValidation>
    <dataValidation type="list" allowBlank="1" showErrorMessage="1" errorTitle="Bocal de regroupement" sqref="F78" xr:uid="{DE3099F9-1F7E-446A-87B7-DE449C662107}">
      <formula1>#REF!</formula1>
    </dataValidation>
    <dataValidation type="list" allowBlank="1" showErrorMessage="1" errorTitle="Abondance végétation de 0 à 5" sqref="K78" xr:uid="{A59FA51F-18B9-463D-998A-41FBF320BA0B}">
      <formula1>#REF!</formula1>
    </dataValidation>
    <dataValidation type="list" allowBlank="1" showErrorMessage="1" errorTitle="Intensité du comatage de 0 à 5" sqref="H78" xr:uid="{9828FE45-0840-4E5D-9452-EC91275D9C80}">
      <formula1>#REF!</formula1>
    </dataValidation>
    <dataValidation type="list" allowBlank="1" showErrorMessage="1" errorTitle="Codage SANDRE svp" sqref="E78" xr:uid="{CDD9DBE0-800A-4107-869B-455684C7EC60}">
      <formula1>#REF!</formula1>
    </dataValidation>
    <dataValidation type="list" allowBlank="1" showInputMessage="1" showErrorMessage="1" sqref="D78 IV67:IV78" xr:uid="{F999AF2D-4572-450F-A36D-FE85F407A337}">
      <formula1>#REF!</formula1>
    </dataValidation>
    <dataValidation type="list" allowBlank="1" errorTitle="Codage SANDRE svp" sqref="E66:E77" xr:uid="{DBC03613-6B4B-475B-B1A8-318BDC195714}">
      <formula1>"N1, N3, N5 , N6"</formula1>
    </dataValidation>
    <dataValidation type="list" allowBlank="1" showInputMessage="1" sqref="D67:D77" xr:uid="{D186C8FA-9B28-47BB-9A0A-E72E4C294969}">
      <formula1>"S1, S2, S3, S9, S10, S11, S18, S24, S25, S28, S29, S30"</formula1>
    </dataValidation>
    <dataValidation allowBlank="1" showErrorMessage="1" errorTitle="Altitude en mètres" sqref="K23:N23" xr:uid="{8B5B163D-2562-46FD-8BCE-5078C9F9A44A}"/>
    <dataValidation type="list" allowBlank="1" errorTitle="Bocal de regroupement" sqref="F66:F77" xr:uid="{A446757C-19E5-4B30-8D10-E023A2BDBE7B}">
      <formula1>"PhA , PhB, PhC"</formula1>
    </dataValidation>
    <dataValidation type="list" allowBlank="1" errorTitle="Intensité du comatage de 0 à 5" sqref="H66:H77" xr:uid="{9CC3975A-8157-4F21-AE80-66753BA032DA}">
      <formula1>"0, 1, 2, 3, 4, 5"</formula1>
    </dataValidation>
    <dataValidation type="list" allowBlank="1" errorTitle="Stabilité ou non du substrat" sqref="I66:I77" xr:uid="{501BD714-0C41-4E32-84C2-E5B4712C6E2B}">
      <formula1>"stable , moyennement stable , instable"</formula1>
    </dataValidation>
    <dataValidation type="list" allowBlank="1" errorTitle="Abondance végétation de 0 à 5" sqref="K66:K77" xr:uid="{5E76A985-1262-44C8-884D-5018D1BD54E9}">
      <formula1>"0, 1, 2, 3, 4, 5"</formula1>
    </dataValidation>
    <dataValidation type="list" allowBlank="1" errorTitle="Choisir une des 4 catégories" error="Vous devez indiquer une des 4 catégories de la liste déroulante" sqref="I39:I50" xr:uid="{95FA5753-F255-4FBE-B337-06A9D94596E8}">
      <formula1>"D, M, MNR, P"</formula1>
    </dataValidation>
    <dataValidation type="list" allowBlank="1" sqref="D66" xr:uid="{888CE3A0-D126-4603-B720-C52692E06F1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9DC574F-1DF2-46DC-9F0D-A19E4B78603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BADE7E1-6AF8-4452-A7C3-B619FD76926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3C4F18C-0F31-46DE-A32B-542EF73DAF2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EB38B30-8E4A-49DD-831D-31846254B0F9}">
      <formula1>1</formula1>
      <formula2>3</formula2>
    </dataValidation>
    <dataValidation allowBlank="1" showErrorMessage="1" promptTitle="ATTENTION" prompt="en Lambert II étendu" sqref="G23 E27:E28" xr:uid="{863B0888-3ADB-4885-B983-61CEE34E6E55}"/>
    <dataValidation type="textLength" allowBlank="1" showInputMessage="1" showErrorMessage="1" sqref="A41:E41 IS42:IV42" xr:uid="{0EC92415-4B10-45C6-A94F-191B9A1A4BE8}">
      <formula1>0</formula1>
      <formula2>50</formula2>
    </dataValidation>
    <dataValidation type="whole" allowBlank="1" showErrorMessage="1" errorTitle="Altitude en mètres" sqref="I23:I28" xr:uid="{CBE4F060-93EA-46A5-81EF-7499D60880FE}">
      <formula1>0</formula1>
      <formula2>4000</formula2>
    </dataValidation>
    <dataValidation type="decimal" allowBlank="1" showErrorMessage="1" errorTitle="Recouvrement en % de 0 à 100" sqref="H39:H50" xr:uid="{08E0B338-4C75-4621-BDEA-CFA5315C4278}">
      <formula1>0</formula1>
      <formula2>100</formula2>
    </dataValidation>
    <dataValidation type="textLength" operator="equal" allowBlank="1" showErrorMessage="1" errorTitle="Code INSEE selon le type 00000" sqref="F23" xr:uid="{251C6963-6D4B-4BC8-8C20-DF288F1B3E89}">
      <formula1>5</formula1>
      <formula2>0</formula2>
    </dataValidation>
    <dataValidation type="date" allowBlank="1" showErrorMessage="1" errorTitle="Date du prélèvement (jj/mm/aaaa)" sqref="IV40" xr:uid="{29C8F782-5FC8-40D9-86C7-6D8BD6C050F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2020-03-20T08:53:06Z</dcterms:created>
  <dcterms:modified xsi:type="dcterms:W3CDTF">2020-03-20T08:53:10Z</dcterms:modified>
</cp:coreProperties>
</file>