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AICHA\19013_AICHA_exports\"/>
    </mc:Choice>
  </mc:AlternateContent>
  <xr:revisionPtr revIDLastSave="0" documentId="13_ncr:1_{B8380D1A-FC8A-485F-A189-8B16AA52772B}" xr6:coauthVersionLast="45" xr6:coauthVersionMax="45" xr10:uidLastSave="{00000000-0000-0000-0000-000000000000}"/>
  <bookViews>
    <workbookView xWindow="-28920" yWindow="-120" windowWidth="29040" windowHeight="15840" xr2:uid="{4E5DBA49-FC5B-431F-B683-349A00A4F871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A240" i="2" s="1"/>
  <c r="B76" i="2"/>
  <c r="B72" i="2"/>
  <c r="B68" i="2"/>
  <c r="B66" i="2"/>
  <c r="A66" i="2"/>
  <c r="A74" i="2" s="1"/>
  <c r="H51" i="2"/>
  <c r="D39" i="2"/>
  <c r="C39" i="2"/>
  <c r="B39" i="2"/>
  <c r="A39" i="2"/>
  <c r="B26" i="2"/>
  <c r="A26" i="2"/>
  <c r="A23" i="2"/>
  <c r="A70" i="2" l="1"/>
  <c r="A92" i="2"/>
  <c r="A100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77" i="2"/>
  <c r="A75" i="2"/>
  <c r="A73" i="2"/>
  <c r="A71" i="2"/>
  <c r="A69" i="2"/>
  <c r="A67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6" i="2"/>
  <c r="A10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<sst xmlns="http://schemas.openxmlformats.org/spreadsheetml/2006/main" count="640" uniqueCount="331">
  <si>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</si>
  <si>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</si>
  <si>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</si>
  <si>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</si>
  <si>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</si>
  <si>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</si>
  <si>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</si>
  <si>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</si>
  <si>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</si>
  <si>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</si>
  <si>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</si>
  <si>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</si>
  <si>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</si>
  <si>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NANT D'AILLON</t>
  </si>
  <si>
    <t>NANT D'AILLON A LE-CHATELARD</t>
  </si>
  <si>
    <t>24/06/2019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</si>
  <si>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</si>
  <si>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</si>
  <si>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</si>
  <si>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</si>
  <si>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</si>
  <si>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</si>
  <si>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</si>
  <si>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</si>
  <si>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</si>
  <si>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</si>
  <si>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</si>
  <si>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</si>
  <si>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</si>
  <si>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</si>
  <si>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</si>
  <si>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</si>
  <si>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</si>
  <si>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</si>
  <si>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</si>
  <si>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</si>
  <si>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</si>
  <si>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</si>
  <si>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</si>
  <si>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</si>
  <si>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</si>
  <si>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</si>
  <si>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</si>
  <si>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</si>
  <si>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</si>
  <si>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</si>
  <si>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</si>
  <si>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</si>
  <si>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</si>
  <si>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</si>
  <si>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</si>
  <si>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</si>
  <si>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</si>
  <si>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</si>
  <si>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</si>
  <si>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</si>
  <si>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</si>
  <si>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</si>
  <si>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</si>
  <si>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</si>
  <si>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</si>
  <si>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</si>
  <si>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</si>
  <si>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</si>
  <si>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</si>
  <si>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</si>
  <si>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</si>
  <si>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</si>
  <si>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</si>
  <si>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</si>
  <si>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</si>
  <si>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</si>
  <si>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</si>
  <si>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</si>
  <si>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</si>
  <si>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</si>
  <si>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</si>
  <si>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</si>
  <si>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</si>
  <si>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</si>
  <si>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</si>
  <si>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</si>
  <si>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</si>
  <si>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</si>
  <si>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</si>
  <si>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</si>
  <si>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</si>
  <si>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</si>
  <si>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</si>
  <si>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</si>
  <si>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</si>
  <si>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</si>
  <si>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</si>
  <si>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</si>
  <si>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</si>
  <si>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</si>
  <si>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</si>
  <si>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</si>
  <si>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</si>
  <si>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</si>
  <si>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</si>
  <si>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</si>
  <si>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</si>
  <si>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</si>
  <si>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</si>
  <si>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</si>
  <si>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</si>
  <si>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</si>
  <si>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</si>
  <si>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</si>
  <si>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</si>
  <si>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</si>
  <si>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</si>
  <si>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</si>
  <si>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</si>
  <si>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</si>
  <si>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</si>
  <si>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</si>
  <si>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</si>
  <si>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</si>
  <si>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</si>
  <si>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</si>
  <si>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</si>
  <si>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</si>
  <si>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</si>
  <si>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</si>
  <si>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</si>
  <si>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</si>
  <si>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</si>
  <si>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</si>
  <si>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</si>
  <si>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</si>
  <si>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</si>
  <si>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</si>
  <si>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</si>
  <si>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</si>
  <si>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</si>
  <si>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</si>
  <si>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</si>
  <si>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</si>
  <si>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</si>
  <si>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</si>
  <si>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</si>
  <si>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</si>
  <si>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</si>
  <si>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</si>
  <si>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</si>
  <si>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</si>
  <si>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</si>
  <si>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</si>
  <si>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</si>
  <si>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</si>
  <si>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</si>
  <si>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</si>
  <si>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</si>
  <si>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</si>
  <si>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</si>
  <si>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</si>
  <si>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</si>
  <si>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</si>
  <si>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</si>
  <si>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</si>
  <si>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</si>
  <si>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</si>
  <si>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</si>
  <si>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</si>
  <si>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</si>
  <si>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</si>
  <si>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</si>
  <si>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</si>
  <si>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</si>
  <si>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</si>
  <si>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</si>
  <si>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</si>
  <si>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</si>
  <si>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</si>
  <si>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</si>
  <si>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</si>
  <si>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</si>
  <si>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</si>
  <si>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</si>
  <si>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</si>
  <si>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</si>
  <si>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</si>
  <si>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</si>
  <si>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</si>
  <si>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</si>
  <si>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</si>
  <si>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</si>
  <si>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</si>
  <si>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</si>
  <si>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</si>
  <si>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</si>
  <si>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</si>
  <si>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</si>
  <si>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</si>
  <si>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06070465</t>
  </si>
  <si>
    <t>LE CHATELARD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</si>
  <si>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</si>
  <si>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</si>
  <si>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</si>
  <si>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</si>
  <si>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</si>
  <si>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</si>
  <si>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</si>
  <si>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</si>
  <si>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</si>
  <si>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</si>
  <si>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</si>
  <si>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</si>
  <si>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</si>
  <si>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</si>
  <si>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</si>
  <si>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</si>
  <si>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</si>
  <si>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</si>
  <si>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</si>
  <si>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</si>
  <si>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</si>
  <si>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</si>
  <si>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</si>
  <si>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</si>
  <si>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</si>
  <si>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</si>
  <si>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</si>
  <si>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</si>
  <si>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</si>
  <si>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</si>
  <si>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</si>
  <si>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</si>
  <si>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</si>
  <si>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</si>
  <si>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</si>
  <si>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</si>
  <si>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</si>
  <si>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</si>
  <si>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</si>
  <si>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</si>
  <si>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</si>
  <si>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</si>
  <si>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</si>
  <si>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</si>
  <si>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</si>
  <si>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</si>
  <si>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</si>
  <si>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</si>
  <si>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</si>
  <si>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</si>
  <si>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</si>
  <si>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</si>
  <si>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Amphinemura</t>
  </si>
  <si>
    <t>21</t>
  </si>
  <si>
    <t>Protonemura</t>
  </si>
  <si>
    <t>46</t>
  </si>
  <si>
    <t>Perlidae</t>
  </si>
  <si>
    <t>155</t>
  </si>
  <si>
    <t>Hydropsyche</t>
  </si>
  <si>
    <t>212</t>
  </si>
  <si>
    <t>Allotrichia</t>
  </si>
  <si>
    <t>202</t>
  </si>
  <si>
    <t>Hydroptila</t>
  </si>
  <si>
    <t>200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</si>
  <si>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</si>
  <si>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</si>
  <si>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</si>
  <si>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</si>
  <si>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</si>
  <si>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</si>
  <si>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</si>
  <si>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</si>
  <si>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</si>
  <si>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</si>
  <si>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</si>
  <si>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</si>
  <si>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Caenis</t>
  </si>
  <si>
    <t>457</t>
  </si>
  <si>
    <t>Ephemerella ignita</t>
  </si>
  <si>
    <t>451</t>
  </si>
  <si>
    <t>Torleya</t>
  </si>
  <si>
    <t>2391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</si>
  <si>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</si>
  <si>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</si>
  <si>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</si>
  <si>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</si>
  <si>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</si>
  <si>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</si>
  <si>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</si>
  <si>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</si>
  <si>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</si>
  <si>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</si>
  <si>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</si>
  <si>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</si>
  <si>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</si>
  <si>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</si>
  <si>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</si>
  <si>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</si>
  <si>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</si>
  <si>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</si>
  <si>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</si>
  <si>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</si>
  <si>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</si>
  <si>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</si>
  <si>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</si>
  <si>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</si>
  <si>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</si>
  <si>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</si>
  <si>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</si>
  <si>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</si>
  <si>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</si>
  <si>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</si>
  <si>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</si>
  <si>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</si>
  <si>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Gammaridae</t>
  </si>
  <si>
    <t>887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</si>
  <si>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</si>
  <si>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</si>
  <si>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</si>
  <si>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</si>
  <si>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</si>
  <si>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</si>
  <si>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</si>
  <si>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</si>
  <si>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</si>
  <si>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OLIGOCHAETA</t>
  </si>
  <si>
    <t>933</t>
  </si>
  <si>
    <t>Tricladida</t>
  </si>
  <si>
    <t>1054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</si>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</sst>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53045A9-B8B1-423B-89F7-33F1DBB2AA4C}"/>
    <cellStyle name="Normal_résultats" xfId="1" xr:uid="{F214FB99-B713-4449-A28B-B19F033DC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AICHA/19013_AICHA_24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AICHA</v>
          </cell>
          <cell r="L5">
            <v>43640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AF08-F564-4D23-8B06-9F7927C7274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6070465</v>
      </c>
      <c r="B6" s="27" t="s">
        <v>13</v>
      </c>
      <c r="C6" s="27" t="s">
        <v>14</v>
      </c>
      <c r="D6" s="28" t="s">
        <v>15</v>
      </c>
      <c r="E6" s="27">
        <v>942478.83683256712</v>
      </c>
      <c r="F6" s="27">
        <v>6514566.918888378</v>
      </c>
      <c r="G6" s="27">
        <v>942578.97568723594</v>
      </c>
      <c r="H6" s="29">
        <v>6514595.3240330126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1092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54.6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50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40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68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47</v>
      </c>
      <c r="M28" s="82" t="s">
        <v>69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43</v>
      </c>
      <c r="M29" s="82" t="s">
        <v>69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58</v>
      </c>
      <c r="M30" s="103" t="s">
        <v>69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43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58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68</v>
      </c>
      <c r="J46" s="127"/>
      <c r="K46" s="128" t="s">
        <v>58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/>
      <c r="M51" s="166" t="s">
        <v>41</v>
      </c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74</v>
      </c>
      <c r="F55" s="172" t="s">
        <v>125</v>
      </c>
      <c r="G55" s="173"/>
      <c r="H55" s="156"/>
      <c r="I55" s="173" t="s">
        <v>67</v>
      </c>
      <c r="J55" s="173">
        <v>2</v>
      </c>
      <c r="K55" s="174" t="s">
        <v>126</v>
      </c>
      <c r="L55" s="175">
        <v>3</v>
      </c>
      <c r="M55" s="174" t="s">
        <v>127</v>
      </c>
      <c r="N55" s="175">
        <v>4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128</v>
      </c>
      <c r="B56" s="169" t="s">
        <v>129</v>
      </c>
      <c r="C56" s="176" t="s">
        <v>62</v>
      </c>
      <c r="D56" s="171">
        <v>6</v>
      </c>
      <c r="E56" s="171">
        <v>15</v>
      </c>
      <c r="F56" s="172" t="s">
        <v>125</v>
      </c>
      <c r="G56" s="173"/>
      <c r="H56" s="156"/>
      <c r="I56" s="173"/>
      <c r="J56" s="173">
        <v>2</v>
      </c>
      <c r="K56" s="174"/>
      <c r="L56" s="175">
        <v>3</v>
      </c>
      <c r="M56" s="174" t="s">
        <v>61</v>
      </c>
      <c r="N56" s="175">
        <v>4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6</v>
      </c>
      <c r="F62" s="181" t="s">
        <v>125</v>
      </c>
      <c r="G62" s="182"/>
      <c r="H62" s="156"/>
      <c r="I62" s="182"/>
      <c r="J62" s="182">
        <v>1</v>
      </c>
      <c r="K62" s="183"/>
      <c r="L62" s="184">
        <v>3</v>
      </c>
      <c r="M62" s="183" t="s">
        <v>64</v>
      </c>
      <c r="N62" s="184">
        <v>4</v>
      </c>
      <c r="O62" s="183"/>
      <c r="P62" s="184">
        <v>2</v>
      </c>
      <c r="Q62" s="182">
        <v>1</v>
      </c>
    </row>
    <row r="63" spans="1:256" ht="27.75" customHeight="1" thickBot="1">
      <c r="H63" s="185" t="s">
        <v>113</v>
      </c>
      <c r="I63" s="186">
        <v>1</v>
      </c>
      <c r="J63" s="187"/>
      <c r="K63" s="186">
        <v>2</v>
      </c>
      <c r="L63" s="187"/>
      <c r="M63" s="186">
        <v>7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50C40CD-DC4D-49A8-B8DF-65DFAF6F5847}">
      <formula1>0</formula1>
      <formula2>50</formula2>
    </dataValidation>
    <dataValidation type="date" allowBlank="1" showErrorMessage="1" errorTitle="Date du prélèvement (jj/mm/aaaa)" sqref="D6:H6" xr:uid="{F43CD848-A278-4434-AE9F-8093084DE91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4165-44B4-45F5-A5A6-599A593B9C7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73081</v>
      </c>
      <c r="G23" s="235">
        <v>942652</v>
      </c>
      <c r="H23" s="235">
        <v>6514847</v>
      </c>
      <c r="I23" s="235">
        <v>621</v>
      </c>
      <c r="J23" s="235" t="s">
        <v>198</v>
      </c>
      <c r="K23" s="234">
        <v>942478.83683256712</v>
      </c>
      <c r="L23" s="234">
        <v>6514566.918888378</v>
      </c>
      <c r="M23" s="234">
        <v>942578.97568723594</v>
      </c>
      <c r="N23" s="234">
        <v>6514595.3240330126</v>
      </c>
      <c r="O23" s="235">
        <v>14.7</v>
      </c>
      <c r="P23" s="235">
        <v>120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AICHA_2019-06-24</v>
      </c>
      <c r="C26" s="240"/>
      <c r="D26" s="242" t="s">
        <v>15</v>
      </c>
      <c r="E26" s="243" t="s">
        <v>202</v>
      </c>
      <c r="F26" s="240" t="s">
        <v>203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06070465</v>
      </c>
      <c r="B39" s="278" t="str">
        <f>C23</f>
        <v>NANT D'AILLON</v>
      </c>
      <c r="C39" s="278" t="str">
        <f>D23</f>
        <v>NANT D'AILLON A LE-CHATELARD</v>
      </c>
      <c r="D39" s="279" t="str">
        <f>D26</f>
        <v>24/06/2019</v>
      </c>
      <c r="E39" s="280">
        <v>9.1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74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62</v>
      </c>
      <c r="H44" s="284">
        <v>15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140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65</v>
      </c>
      <c r="H50" s="287">
        <v>6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43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58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06070465</v>
      </c>
      <c r="B66" s="308" t="str">
        <f>D26</f>
        <v>24/06/2019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06070465</v>
      </c>
      <c r="B67" s="311" t="str">
        <f>+B$66</f>
        <v>24/06/2019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50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06070465</v>
      </c>
      <c r="B68" s="311" t="str">
        <f t="shared" si="0"/>
        <v>24/06/2019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06070465</v>
      </c>
      <c r="B69" s="311" t="str">
        <f t="shared" si="0"/>
        <v>24/06/2019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40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06070465</v>
      </c>
      <c r="B70" s="311" t="str">
        <f t="shared" si="0"/>
        <v>24/06/2019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06070465</v>
      </c>
      <c r="B71" s="311" t="str">
        <f t="shared" si="0"/>
        <v>24/06/2019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06070465</v>
      </c>
      <c r="B72" s="311" t="str">
        <f t="shared" si="0"/>
        <v>24/06/2019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20</v>
      </c>
      <c r="H72" s="283"/>
      <c r="I72" s="283">
        <v>0</v>
      </c>
      <c r="J72" s="284" t="s">
        <v>235</v>
      </c>
      <c r="K72" s="283">
        <v>2</v>
      </c>
      <c r="T72"/>
    </row>
    <row r="73" spans="1:256" ht="14.25">
      <c r="A73" s="310" t="str">
        <f t="shared" si="0"/>
        <v>06070465</v>
      </c>
      <c r="B73" s="311" t="str">
        <f t="shared" si="0"/>
        <v>24/06/2019</v>
      </c>
      <c r="C73" s="309" t="s">
        <v>64</v>
      </c>
      <c r="D73" s="283" t="s">
        <v>65</v>
      </c>
      <c r="E73" s="283" t="s">
        <v>43</v>
      </c>
      <c r="F73" s="283" t="s">
        <v>55</v>
      </c>
      <c r="G73" s="284">
        <v>20</v>
      </c>
      <c r="H73" s="283"/>
      <c r="I73" s="283">
        <v>0</v>
      </c>
      <c r="J73" s="284" t="s">
        <v>235</v>
      </c>
      <c r="K73" s="283">
        <v>2</v>
      </c>
      <c r="T73"/>
    </row>
    <row r="74" spans="1:256" ht="14.25">
      <c r="A74" s="310" t="str">
        <f t="shared" si="0"/>
        <v>06070465</v>
      </c>
      <c r="B74" s="311" t="str">
        <f t="shared" si="0"/>
        <v>24/06/2019</v>
      </c>
      <c r="C74" s="309" t="s">
        <v>67</v>
      </c>
      <c r="D74" s="283" t="s">
        <v>54</v>
      </c>
      <c r="E74" s="283" t="s">
        <v>68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06070465</v>
      </c>
      <c r="B75" s="311" t="str">
        <f t="shared" si="0"/>
        <v>24/06/2019</v>
      </c>
      <c r="C75" s="309" t="s">
        <v>71</v>
      </c>
      <c r="D75" s="283" t="s">
        <v>54</v>
      </c>
      <c r="E75" s="283" t="s">
        <v>47</v>
      </c>
      <c r="F75" s="283" t="s">
        <v>69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06070465</v>
      </c>
      <c r="B76" s="311" t="str">
        <f t="shared" si="0"/>
        <v>24/06/2019</v>
      </c>
      <c r="C76" s="309" t="s">
        <v>73</v>
      </c>
      <c r="D76" s="283" t="s">
        <v>54</v>
      </c>
      <c r="E76" s="283" t="s">
        <v>43</v>
      </c>
      <c r="F76" s="283" t="s">
        <v>69</v>
      </c>
      <c r="G76" s="284">
        <v>35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06070465</v>
      </c>
      <c r="B77" s="311" t="str">
        <f t="shared" si="0"/>
        <v>24/06/2019</v>
      </c>
      <c r="C77" s="309" t="s">
        <v>75</v>
      </c>
      <c r="D77" s="283" t="s">
        <v>54</v>
      </c>
      <c r="E77" s="283" t="s">
        <v>58</v>
      </c>
      <c r="F77" s="283" t="s">
        <v>69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06070465</v>
      </c>
      <c r="B88" s="330" t="str">
        <f>D26</f>
        <v>24/06/2019</v>
      </c>
      <c r="C88" s="284" t="s">
        <v>246</v>
      </c>
      <c r="D88" s="331" t="s">
        <v>247</v>
      </c>
      <c r="E88" s="284"/>
      <c r="F88" s="284">
        <v>3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06070465</v>
      </c>
      <c r="B89" s="311" t="str">
        <f>+B$88</f>
        <v>24/06/2019</v>
      </c>
      <c r="C89" s="284" t="s">
        <v>248</v>
      </c>
      <c r="D89" s="331" t="s">
        <v>249</v>
      </c>
      <c r="E89" s="284"/>
      <c r="F89" s="284">
        <v>1</v>
      </c>
      <c r="G89" s="284">
        <v>8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06070465</v>
      </c>
      <c r="B90" s="311" t="str">
        <f t="shared" si="1"/>
        <v>24/06/2019</v>
      </c>
      <c r="C90" s="284" t="s">
        <v>250</v>
      </c>
      <c r="D90" s="331" t="s">
        <v>251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06070465</v>
      </c>
      <c r="B91" s="311" t="str">
        <f t="shared" si="1"/>
        <v>24/06/2019</v>
      </c>
      <c r="C91" s="284" t="s">
        <v>252</v>
      </c>
      <c r="D91" s="331" t="s">
        <v>253</v>
      </c>
      <c r="E91" s="284">
        <v>13</v>
      </c>
      <c r="F91" s="284">
        <v>1</v>
      </c>
      <c r="G91" s="284">
        <v>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06070465</v>
      </c>
      <c r="B92" s="311" t="str">
        <f t="shared" si="1"/>
        <v>24/06/2019</v>
      </c>
      <c r="C92" s="284" t="s">
        <v>254</v>
      </c>
      <c r="D92" s="331" t="s">
        <v>255</v>
      </c>
      <c r="E92" s="284"/>
      <c r="F92" s="284">
        <v>2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06070465</v>
      </c>
      <c r="B93" s="311" t="str">
        <f t="shared" si="1"/>
        <v>24/06/2019</v>
      </c>
      <c r="C93" s="284" t="s">
        <v>256</v>
      </c>
      <c r="D93" s="331" t="s">
        <v>257</v>
      </c>
      <c r="E93" s="284">
        <v>3</v>
      </c>
      <c r="F93" s="284">
        <v>2</v>
      </c>
      <c r="G93" s="284">
        <v>28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06070465</v>
      </c>
      <c r="B94" s="311" t="str">
        <f t="shared" si="1"/>
        <v>24/06/2019</v>
      </c>
      <c r="C94" s="284" t="s">
        <v>258</v>
      </c>
      <c r="D94" s="331" t="s">
        <v>259</v>
      </c>
      <c r="E94" s="284">
        <v>7</v>
      </c>
      <c r="F94" s="284">
        <v>4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06070465</v>
      </c>
      <c r="B95" s="311" t="str">
        <f t="shared" si="1"/>
        <v>24/06/2019</v>
      </c>
      <c r="C95" s="284" t="s">
        <v>260</v>
      </c>
      <c r="D95" s="331" t="s">
        <v>261</v>
      </c>
      <c r="E95" s="284">
        <v>4</v>
      </c>
      <c r="F95" s="284">
        <v>3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06070465</v>
      </c>
      <c r="B96" s="311" t="str">
        <f t="shared" si="1"/>
        <v>24/06/2019</v>
      </c>
      <c r="C96" s="284" t="s">
        <v>262</v>
      </c>
      <c r="D96" s="331" t="s">
        <v>263</v>
      </c>
      <c r="E96" s="284">
        <v>7</v>
      </c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06070465</v>
      </c>
      <c r="B97" s="311" t="str">
        <f t="shared" si="1"/>
        <v>24/06/2019</v>
      </c>
      <c r="C97" s="284" t="s">
        <v>264</v>
      </c>
      <c r="D97" s="331" t="s">
        <v>265</v>
      </c>
      <c r="E97" s="284">
        <v>19</v>
      </c>
      <c r="F97" s="284">
        <v>5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06070465</v>
      </c>
      <c r="B98" s="311" t="str">
        <f t="shared" si="1"/>
        <v>24/06/2019</v>
      </c>
      <c r="C98" s="284" t="s">
        <v>266</v>
      </c>
      <c r="D98" s="331" t="s">
        <v>267</v>
      </c>
      <c r="E98" s="284">
        <v>4</v>
      </c>
      <c r="F98" s="284">
        <v>1</v>
      </c>
      <c r="G98" s="284">
        <v>16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06070465</v>
      </c>
      <c r="B99" s="311" t="str">
        <f t="shared" si="1"/>
        <v>24/06/2019</v>
      </c>
      <c r="C99" s="284" t="s">
        <v>268</v>
      </c>
      <c r="D99" s="331" t="s">
        <v>269</v>
      </c>
      <c r="E99" s="284">
        <v>13</v>
      </c>
      <c r="F99" s="284">
        <v>1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06070465</v>
      </c>
      <c r="B100" s="311" t="str">
        <f t="shared" si="1"/>
        <v>24/06/2019</v>
      </c>
      <c r="C100" s="284" t="s">
        <v>270</v>
      </c>
      <c r="D100" s="331" t="s">
        <v>271</v>
      </c>
      <c r="E100" s="284">
        <v>110</v>
      </c>
      <c r="F100" s="284">
        <v>18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06070465</v>
      </c>
      <c r="B101" s="311" t="str">
        <f t="shared" si="1"/>
        <v>24/06/2019</v>
      </c>
      <c r="C101" s="284" t="s">
        <v>272</v>
      </c>
      <c r="D101" s="331" t="s">
        <v>273</v>
      </c>
      <c r="E101" s="284">
        <v>121</v>
      </c>
      <c r="F101" s="284">
        <v>39</v>
      </c>
      <c r="G101" s="284">
        <v>242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06070465</v>
      </c>
      <c r="B102" s="311" t="str">
        <f t="shared" si="1"/>
        <v>24/06/2019</v>
      </c>
      <c r="C102" s="284" t="s">
        <v>274</v>
      </c>
      <c r="D102" s="331" t="s">
        <v>275</v>
      </c>
      <c r="E102" s="284">
        <v>18</v>
      </c>
      <c r="F102" s="284">
        <v>52</v>
      </c>
      <c r="G102" s="284">
        <v>40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06070465</v>
      </c>
      <c r="B103" s="311" t="str">
        <f t="shared" si="1"/>
        <v>24/06/2019</v>
      </c>
      <c r="C103" s="284" t="s">
        <v>276</v>
      </c>
      <c r="D103" s="331" t="s">
        <v>277</v>
      </c>
      <c r="E103" s="284">
        <v>294</v>
      </c>
      <c r="F103" s="284">
        <v>39</v>
      </c>
      <c r="G103" s="284">
        <v>128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06070465</v>
      </c>
      <c r="B104" s="311" t="str">
        <f t="shared" si="1"/>
        <v>24/06/2019</v>
      </c>
      <c r="C104" s="284" t="s">
        <v>278</v>
      </c>
      <c r="D104" s="331" t="s">
        <v>279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06070465</v>
      </c>
      <c r="B105" s="311" t="str">
        <f t="shared" si="1"/>
        <v>24/06/2019</v>
      </c>
      <c r="C105" s="284" t="s">
        <v>280</v>
      </c>
      <c r="D105" s="331" t="s">
        <v>281</v>
      </c>
      <c r="E105" s="284"/>
      <c r="F105" s="284">
        <v>7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06070465</v>
      </c>
      <c r="B106" s="311" t="str">
        <f t="shared" si="1"/>
        <v>24/06/2019</v>
      </c>
      <c r="C106" s="284" t="s">
        <v>282</v>
      </c>
      <c r="D106" s="331" t="s">
        <v>283</v>
      </c>
      <c r="E106" s="284">
        <v>4</v>
      </c>
      <c r="F106" s="284">
        <v>6</v>
      </c>
      <c r="G106" s="284">
        <v>12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06070465</v>
      </c>
      <c r="B107" s="311" t="str">
        <f t="shared" si="1"/>
        <v>24/06/2019</v>
      </c>
      <c r="C107" s="284" t="s">
        <v>284</v>
      </c>
      <c r="D107" s="331" t="s">
        <v>285</v>
      </c>
      <c r="E107" s="284"/>
      <c r="F107" s="284"/>
      <c r="G107" s="284">
        <v>10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06070465</v>
      </c>
      <c r="B108" s="311" t="str">
        <f t="shared" si="1"/>
        <v>24/06/2019</v>
      </c>
      <c r="C108" s="284" t="s">
        <v>286</v>
      </c>
      <c r="D108" s="331" t="s">
        <v>287</v>
      </c>
      <c r="E108" s="284"/>
      <c r="F108" s="284">
        <v>17</v>
      </c>
      <c r="G108" s="284">
        <v>37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06070465</v>
      </c>
      <c r="B109" s="311" t="str">
        <f t="shared" si="1"/>
        <v>24/06/2019</v>
      </c>
      <c r="C109" s="284" t="s">
        <v>288</v>
      </c>
      <c r="D109" s="331" t="s">
        <v>289</v>
      </c>
      <c r="E109" s="284">
        <v>1</v>
      </c>
      <c r="F109" s="284">
        <v>7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06070465</v>
      </c>
      <c r="B110" s="311" t="str">
        <f t="shared" si="1"/>
        <v>24/06/2019</v>
      </c>
      <c r="C110" s="284" t="s">
        <v>290</v>
      </c>
      <c r="D110" s="331" t="s">
        <v>291</v>
      </c>
      <c r="E110" s="284">
        <v>1</v>
      </c>
      <c r="F110" s="284">
        <v>1</v>
      </c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06070465</v>
      </c>
      <c r="B111" s="311" t="str">
        <f t="shared" si="1"/>
        <v>24/06/2019</v>
      </c>
      <c r="C111" s="284" t="s">
        <v>292</v>
      </c>
      <c r="D111" s="331" t="s">
        <v>293</v>
      </c>
      <c r="E111" s="284">
        <v>5</v>
      </c>
      <c r="F111" s="284">
        <v>15</v>
      </c>
      <c r="G111" s="284">
        <v>9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06070465</v>
      </c>
      <c r="B112" s="311" t="str">
        <f t="shared" si="1"/>
        <v>24/06/2019</v>
      </c>
      <c r="C112" s="284" t="s">
        <v>294</v>
      </c>
      <c r="D112" s="331" t="s">
        <v>295</v>
      </c>
      <c r="E112" s="284">
        <v>1</v>
      </c>
      <c r="F112" s="284">
        <v>3</v>
      </c>
      <c r="G112" s="284">
        <v>12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06070465</v>
      </c>
      <c r="B113" s="311" t="str">
        <f t="shared" si="1"/>
        <v>24/06/2019</v>
      </c>
      <c r="C113" s="284" t="s">
        <v>296</v>
      </c>
      <c r="D113" s="331" t="s">
        <v>297</v>
      </c>
      <c r="E113" s="284">
        <v>12</v>
      </c>
      <c r="F113" s="284">
        <v>6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06070465</v>
      </c>
      <c r="B114" s="311" t="str">
        <f t="shared" si="1"/>
        <v>24/06/2019</v>
      </c>
      <c r="C114" s="284" t="s">
        <v>298</v>
      </c>
      <c r="D114" s="331" t="s">
        <v>299</v>
      </c>
      <c r="E114" s="284">
        <v>2</v>
      </c>
      <c r="F114" s="284">
        <v>1</v>
      </c>
      <c r="G114" s="284">
        <v>5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06070465</v>
      </c>
      <c r="B115" s="311" t="str">
        <f t="shared" si="1"/>
        <v>24/06/2019</v>
      </c>
      <c r="C115" s="284" t="s">
        <v>300</v>
      </c>
      <c r="D115" s="331" t="s">
        <v>301</v>
      </c>
      <c r="E115" s="284">
        <v>2</v>
      </c>
      <c r="F115" s="284">
        <v>4</v>
      </c>
      <c r="G115" s="284">
        <v>11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06070465</v>
      </c>
      <c r="B116" s="311" t="str">
        <f t="shared" si="1"/>
        <v>24/06/2019</v>
      </c>
      <c r="C116" s="284" t="s">
        <v>302</v>
      </c>
      <c r="D116" s="331" t="s">
        <v>303</v>
      </c>
      <c r="E116" s="284"/>
      <c r="F116" s="284"/>
      <c r="G116" s="284">
        <v>16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06070465</v>
      </c>
      <c r="B117" s="311" t="str">
        <f t="shared" si="1"/>
        <v>24/06/2019</v>
      </c>
      <c r="C117" s="284" t="s">
        <v>304</v>
      </c>
      <c r="D117" s="331" t="s">
        <v>305</v>
      </c>
      <c r="E117" s="284">
        <v>895</v>
      </c>
      <c r="F117" s="284">
        <v>59</v>
      </c>
      <c r="G117" s="284">
        <v>274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06070465</v>
      </c>
      <c r="B118" s="311" t="str">
        <f t="shared" si="1"/>
        <v>24/06/2019</v>
      </c>
      <c r="C118" s="284" t="s">
        <v>306</v>
      </c>
      <c r="D118" s="331" t="s">
        <v>307</v>
      </c>
      <c r="E118" s="284"/>
      <c r="F118" s="284"/>
      <c r="G118" s="284">
        <v>3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06070465</v>
      </c>
      <c r="B119" s="311" t="str">
        <f t="shared" si="1"/>
        <v>24/06/2019</v>
      </c>
      <c r="C119" s="284" t="s">
        <v>308</v>
      </c>
      <c r="D119" s="331" t="s">
        <v>309</v>
      </c>
      <c r="E119" s="284">
        <v>4</v>
      </c>
      <c r="F119" s="284">
        <v>4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06070465</v>
      </c>
      <c r="B120" s="311" t="str">
        <f t="shared" si="1"/>
        <v>24/06/2019</v>
      </c>
      <c r="C120" s="284" t="s">
        <v>310</v>
      </c>
      <c r="D120" s="331" t="s">
        <v>311</v>
      </c>
      <c r="E120" s="284">
        <v>1</v>
      </c>
      <c r="F120" s="284">
        <v>1</v>
      </c>
      <c r="G120" s="284">
        <v>346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06070465</v>
      </c>
      <c r="B121" s="311" t="str">
        <f t="shared" si="1"/>
        <v>24/06/2019</v>
      </c>
      <c r="C121" s="284" t="s">
        <v>312</v>
      </c>
      <c r="D121" s="331" t="s">
        <v>313</v>
      </c>
      <c r="E121" s="284">
        <v>104</v>
      </c>
      <c r="F121" s="284">
        <v>25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06070465</v>
      </c>
      <c r="B122" s="311" t="str">
        <f t="shared" si="2"/>
        <v>24/06/2019</v>
      </c>
      <c r="C122" s="284" t="s">
        <v>314</v>
      </c>
      <c r="D122" s="331" t="s">
        <v>315</v>
      </c>
      <c r="E122" s="284">
        <v>191</v>
      </c>
      <c r="F122" s="284">
        <v>5</v>
      </c>
      <c r="G122" s="284">
        <v>40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06070465</v>
      </c>
      <c r="B123" s="311" t="str">
        <f t="shared" si="2"/>
        <v>24/06/2019</v>
      </c>
      <c r="C123" s="284" t="s">
        <v>316</v>
      </c>
      <c r="D123" s="331" t="s">
        <v>317</v>
      </c>
      <c r="E123" s="284" t="s">
        <v>318</v>
      </c>
      <c r="F123" s="284" t="s">
        <v>318</v>
      </c>
      <c r="G123" s="284" t="s">
        <v>318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06070465</v>
      </c>
      <c r="B124" s="311" t="str">
        <f t="shared" si="2"/>
        <v>24/06/2019</v>
      </c>
      <c r="C124" s="284" t="s">
        <v>319</v>
      </c>
      <c r="D124" s="331" t="s">
        <v>320</v>
      </c>
      <c r="E124" s="284">
        <v>1</v>
      </c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06070465</v>
      </c>
      <c r="B125" s="311" t="str">
        <f t="shared" si="2"/>
        <v>24/06/2019</v>
      </c>
      <c r="C125" s="284" t="s">
        <v>321</v>
      </c>
      <c r="D125" s="331" t="s">
        <v>322</v>
      </c>
      <c r="E125" s="284">
        <v>4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06070465</v>
      </c>
      <c r="B126" s="311" t="str">
        <f t="shared" si="2"/>
        <v>24/06/2019</v>
      </c>
      <c r="C126" s="284" t="s">
        <v>323</v>
      </c>
      <c r="D126" s="331" t="s">
        <v>324</v>
      </c>
      <c r="E126" s="284">
        <v>5</v>
      </c>
      <c r="F126" s="284">
        <v>20</v>
      </c>
      <c r="G126" s="284">
        <v>38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06070465</v>
      </c>
      <c r="B127" s="311" t="str">
        <f t="shared" si="2"/>
        <v>24/06/2019</v>
      </c>
      <c r="C127" s="284" t="s">
        <v>325</v>
      </c>
      <c r="D127" s="331" t="s">
        <v>326</v>
      </c>
      <c r="E127" s="284">
        <v>1</v>
      </c>
      <c r="F127" s="284">
        <v>2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06070465</v>
      </c>
      <c r="B128" s="311" t="str">
        <f t="shared" si="2"/>
        <v>24/06/2019</v>
      </c>
      <c r="C128" s="284" t="s">
        <v>327</v>
      </c>
      <c r="D128" s="331" t="s">
        <v>328</v>
      </c>
      <c r="E128" s="284">
        <v>30</v>
      </c>
      <c r="F128" s="284">
        <v>2</v>
      </c>
      <c r="G128" s="284">
        <v>12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06070465</v>
      </c>
      <c r="B129" s="311" t="str">
        <f t="shared" si="2"/>
        <v>24/06/2019</v>
      </c>
      <c r="C129" s="284" t="s">
        <v>329</v>
      </c>
      <c r="D129" s="331" t="s">
        <v>330</v>
      </c>
      <c r="E129" s="284"/>
      <c r="F129" s="284"/>
      <c r="G129" s="284" t="s">
        <v>318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06070465</v>
      </c>
      <c r="B130" s="311" t="str">
        <f t="shared" si="2"/>
        <v>24/06/2019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06070465</v>
      </c>
      <c r="B131" s="311" t="str">
        <f t="shared" si="2"/>
        <v>24/06/2019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06070465</v>
      </c>
      <c r="B132" s="311" t="str">
        <f t="shared" si="2"/>
        <v>24/06/2019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06070465</v>
      </c>
      <c r="B133" s="311" t="str">
        <f t="shared" si="2"/>
        <v>24/06/2019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06070465</v>
      </c>
      <c r="B134" s="311" t="str">
        <f t="shared" si="2"/>
        <v>24/06/2019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06070465</v>
      </c>
      <c r="B135" s="311" t="str">
        <f t="shared" si="2"/>
        <v>24/06/2019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06070465</v>
      </c>
      <c r="B136" s="311" t="str">
        <f t="shared" si="2"/>
        <v>24/06/2019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06070465</v>
      </c>
      <c r="B137" s="311" t="str">
        <f t="shared" si="2"/>
        <v>24/06/2019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06070465</v>
      </c>
      <c r="B138" s="311" t="str">
        <f t="shared" si="2"/>
        <v>24/06/2019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06070465</v>
      </c>
      <c r="B139" s="311" t="str">
        <f t="shared" si="2"/>
        <v>24/06/2019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06070465</v>
      </c>
      <c r="B140" s="311" t="str">
        <f t="shared" si="2"/>
        <v>24/06/2019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06070465</v>
      </c>
      <c r="B141" s="311" t="str">
        <f t="shared" si="2"/>
        <v>24/06/2019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06070465</v>
      </c>
      <c r="B142" s="311" t="str">
        <f t="shared" si="2"/>
        <v>24/06/2019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06070465</v>
      </c>
      <c r="B143" s="311" t="str">
        <f t="shared" si="2"/>
        <v>24/06/2019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06070465</v>
      </c>
      <c r="B144" s="311" t="str">
        <f t="shared" si="2"/>
        <v>24/06/2019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06070465</v>
      </c>
      <c r="B145" s="311" t="str">
        <f t="shared" si="2"/>
        <v>24/06/2019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06070465</v>
      </c>
      <c r="B146" s="311" t="str">
        <f t="shared" si="2"/>
        <v>24/06/2019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06070465</v>
      </c>
      <c r="B147" s="311" t="str">
        <f t="shared" si="2"/>
        <v>24/06/2019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06070465</v>
      </c>
      <c r="B148" s="311" t="str">
        <f t="shared" si="2"/>
        <v>24/06/2019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06070465</v>
      </c>
      <c r="B149" s="311" t="str">
        <f t="shared" si="2"/>
        <v>24/06/2019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06070465</v>
      </c>
      <c r="B150" s="311" t="str">
        <f t="shared" si="2"/>
        <v>24/06/2019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06070465</v>
      </c>
      <c r="B151" s="311" t="str">
        <f t="shared" si="2"/>
        <v>24/06/2019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06070465</v>
      </c>
      <c r="B152" s="311" t="str">
        <f t="shared" si="2"/>
        <v>24/06/2019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06070465</v>
      </c>
      <c r="B153" s="311" t="str">
        <f t="shared" si="2"/>
        <v>24/06/2019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06070465</v>
      </c>
      <c r="B154" s="311" t="str">
        <f t="shared" si="3"/>
        <v>24/06/2019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06070465</v>
      </c>
      <c r="B155" s="311" t="str">
        <f t="shared" si="3"/>
        <v>24/06/2019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06070465</v>
      </c>
      <c r="B156" s="311" t="str">
        <f t="shared" si="3"/>
        <v>24/06/2019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06070465</v>
      </c>
      <c r="B157" s="311" t="str">
        <f t="shared" si="3"/>
        <v>24/06/2019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06070465</v>
      </c>
      <c r="B158" s="311" t="str">
        <f t="shared" si="3"/>
        <v>24/06/2019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06070465</v>
      </c>
      <c r="B159" s="311" t="str">
        <f t="shared" si="3"/>
        <v>24/06/2019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06070465</v>
      </c>
      <c r="B160" s="311" t="str">
        <f t="shared" si="3"/>
        <v>24/06/2019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06070465</v>
      </c>
      <c r="B161" s="311" t="str">
        <f t="shared" si="3"/>
        <v>24/06/2019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06070465</v>
      </c>
      <c r="B162" s="311" t="str">
        <f t="shared" si="3"/>
        <v>24/06/2019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06070465</v>
      </c>
      <c r="B163" s="311" t="str">
        <f t="shared" si="3"/>
        <v>24/06/2019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06070465</v>
      </c>
      <c r="B164" s="311" t="str">
        <f t="shared" si="3"/>
        <v>24/06/2019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06070465</v>
      </c>
      <c r="B165" s="311" t="str">
        <f t="shared" si="3"/>
        <v>24/06/2019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06070465</v>
      </c>
      <c r="B166" s="311" t="str">
        <f t="shared" si="3"/>
        <v>24/06/2019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06070465</v>
      </c>
      <c r="B167" s="311" t="str">
        <f t="shared" si="3"/>
        <v>24/06/2019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06070465</v>
      </c>
      <c r="B168" s="311" t="str">
        <f t="shared" si="3"/>
        <v>24/06/2019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06070465</v>
      </c>
      <c r="B169" s="311" t="str">
        <f t="shared" si="3"/>
        <v>24/06/2019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06070465</v>
      </c>
      <c r="B170" s="311" t="str">
        <f t="shared" si="3"/>
        <v>24/06/2019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06070465</v>
      </c>
      <c r="B171" s="311" t="str">
        <f t="shared" si="3"/>
        <v>24/06/2019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06070465</v>
      </c>
      <c r="B172" s="311" t="str">
        <f t="shared" si="3"/>
        <v>24/06/2019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06070465</v>
      </c>
      <c r="B173" s="311" t="str">
        <f t="shared" si="3"/>
        <v>24/06/2019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06070465</v>
      </c>
      <c r="B174" s="311" t="str">
        <f t="shared" si="3"/>
        <v>24/06/2019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06070465</v>
      </c>
      <c r="B175" s="311" t="str">
        <f t="shared" si="3"/>
        <v>24/06/2019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06070465</v>
      </c>
      <c r="B176" s="311" t="str">
        <f t="shared" si="3"/>
        <v>24/06/2019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06070465</v>
      </c>
      <c r="B177" s="311" t="str">
        <f t="shared" si="3"/>
        <v>24/06/2019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06070465</v>
      </c>
      <c r="B178" s="311" t="str">
        <f t="shared" si="3"/>
        <v>24/06/2019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06070465</v>
      </c>
      <c r="B179" s="311" t="str">
        <f t="shared" si="3"/>
        <v>24/06/2019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06070465</v>
      </c>
      <c r="B180" s="311" t="str">
        <f t="shared" si="3"/>
        <v>24/06/2019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06070465</v>
      </c>
      <c r="B181" s="311" t="str">
        <f t="shared" si="3"/>
        <v>24/06/2019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06070465</v>
      </c>
      <c r="B182" s="311" t="str">
        <f t="shared" si="3"/>
        <v>24/06/2019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06070465</v>
      </c>
      <c r="B183" s="311" t="str">
        <f t="shared" si="3"/>
        <v>24/06/2019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06070465</v>
      </c>
      <c r="B184" s="311" t="str">
        <f t="shared" si="3"/>
        <v>24/06/2019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06070465</v>
      </c>
      <c r="B185" s="311" t="str">
        <f t="shared" si="3"/>
        <v>24/06/2019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06070465</v>
      </c>
      <c r="B186" s="311" t="str">
        <f t="shared" si="4"/>
        <v>24/06/2019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06070465</v>
      </c>
      <c r="B187" s="311" t="str">
        <f t="shared" si="4"/>
        <v>24/06/2019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06070465</v>
      </c>
      <c r="B188" s="311" t="str">
        <f t="shared" si="4"/>
        <v>24/06/2019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06070465</v>
      </c>
      <c r="B189" s="311" t="str">
        <f t="shared" si="4"/>
        <v>24/06/2019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06070465</v>
      </c>
      <c r="B190" s="311" t="str">
        <f t="shared" si="4"/>
        <v>24/06/2019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06070465</v>
      </c>
      <c r="B191" s="311" t="str">
        <f t="shared" si="4"/>
        <v>24/06/2019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06070465</v>
      </c>
      <c r="B192" s="311" t="str">
        <f t="shared" si="4"/>
        <v>24/06/2019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06070465</v>
      </c>
      <c r="B193" s="311" t="str">
        <f t="shared" si="4"/>
        <v>24/06/2019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06070465</v>
      </c>
      <c r="B194" s="311" t="str">
        <f t="shared" si="4"/>
        <v>24/06/2019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06070465</v>
      </c>
      <c r="B195" s="311" t="str">
        <f t="shared" si="4"/>
        <v>24/06/2019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06070465</v>
      </c>
      <c r="B196" s="311" t="str">
        <f t="shared" si="4"/>
        <v>24/06/2019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06070465</v>
      </c>
      <c r="B197" s="311" t="str">
        <f t="shared" si="4"/>
        <v>24/06/2019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06070465</v>
      </c>
      <c r="B198" s="311" t="str">
        <f t="shared" si="4"/>
        <v>24/06/2019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06070465</v>
      </c>
      <c r="B199" s="311" t="str">
        <f t="shared" si="4"/>
        <v>24/06/2019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06070465</v>
      </c>
      <c r="B200" s="311" t="str">
        <f t="shared" si="4"/>
        <v>24/06/2019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06070465</v>
      </c>
      <c r="B201" s="311" t="str">
        <f t="shared" si="4"/>
        <v>24/06/2019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06070465</v>
      </c>
      <c r="B202" s="311" t="str">
        <f t="shared" si="4"/>
        <v>24/06/2019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06070465</v>
      </c>
      <c r="B203" s="311" t="str">
        <f t="shared" si="4"/>
        <v>24/06/2019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06070465</v>
      </c>
      <c r="B204" s="311" t="str">
        <f t="shared" si="4"/>
        <v>24/06/2019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06070465</v>
      </c>
      <c r="B205" s="311" t="str">
        <f t="shared" si="4"/>
        <v>24/06/2019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06070465</v>
      </c>
      <c r="B206" s="311" t="str">
        <f t="shared" si="4"/>
        <v>24/06/2019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06070465</v>
      </c>
      <c r="B207" s="311" t="str">
        <f t="shared" si="4"/>
        <v>24/06/2019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06070465</v>
      </c>
      <c r="B208" s="311" t="str">
        <f t="shared" si="4"/>
        <v>24/06/2019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06070465</v>
      </c>
      <c r="B209" s="311" t="str">
        <f t="shared" si="4"/>
        <v>24/06/2019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06070465</v>
      </c>
      <c r="B210" s="311" t="str">
        <f t="shared" si="4"/>
        <v>24/06/2019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06070465</v>
      </c>
      <c r="B211" s="311" t="str">
        <f t="shared" si="4"/>
        <v>24/06/2019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06070465</v>
      </c>
      <c r="B212" s="311" t="str">
        <f t="shared" si="4"/>
        <v>24/06/2019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06070465</v>
      </c>
      <c r="B213" s="311" t="str">
        <f t="shared" si="4"/>
        <v>24/06/2019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06070465</v>
      </c>
      <c r="B214" s="311" t="str">
        <f t="shared" si="4"/>
        <v>24/06/2019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06070465</v>
      </c>
      <c r="B215" s="311" t="str">
        <f t="shared" si="4"/>
        <v>24/06/2019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06070465</v>
      </c>
      <c r="B216" s="311" t="str">
        <f t="shared" si="4"/>
        <v>24/06/2019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06070465</v>
      </c>
      <c r="B217" s="311" t="str">
        <f t="shared" si="4"/>
        <v>24/06/2019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06070465</v>
      </c>
      <c r="B218" s="311" t="str">
        <f t="shared" si="5"/>
        <v>24/06/2019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06070465</v>
      </c>
      <c r="B219" s="311" t="str">
        <f t="shared" si="5"/>
        <v>24/06/2019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06070465</v>
      </c>
      <c r="B220" s="311" t="str">
        <f t="shared" si="5"/>
        <v>24/06/2019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06070465</v>
      </c>
      <c r="B221" s="311" t="str">
        <f t="shared" si="5"/>
        <v>24/06/2019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06070465</v>
      </c>
      <c r="B222" s="311" t="str">
        <f t="shared" si="5"/>
        <v>24/06/2019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06070465</v>
      </c>
      <c r="B223" s="311" t="str">
        <f t="shared" si="5"/>
        <v>24/06/2019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06070465</v>
      </c>
      <c r="B224" s="311" t="str">
        <f t="shared" si="5"/>
        <v>24/06/2019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06070465</v>
      </c>
      <c r="B225" s="311" t="str">
        <f t="shared" si="5"/>
        <v>24/06/2019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06070465</v>
      </c>
      <c r="B226" s="311" t="str">
        <f t="shared" si="5"/>
        <v>24/06/2019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06070465</v>
      </c>
      <c r="B227" s="311" t="str">
        <f t="shared" si="5"/>
        <v>24/06/2019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06070465</v>
      </c>
      <c r="B228" s="311" t="str">
        <f t="shared" si="5"/>
        <v>24/06/2019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06070465</v>
      </c>
      <c r="B229" s="311" t="str">
        <f t="shared" si="5"/>
        <v>24/06/2019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06070465</v>
      </c>
      <c r="B230" s="311" t="str">
        <f t="shared" si="5"/>
        <v>24/06/2019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06070465</v>
      </c>
      <c r="B231" s="311" t="str">
        <f t="shared" si="5"/>
        <v>24/06/2019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06070465</v>
      </c>
      <c r="B232" s="311" t="str">
        <f t="shared" si="5"/>
        <v>24/06/2019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06070465</v>
      </c>
      <c r="B233" s="311" t="str">
        <f t="shared" si="5"/>
        <v>24/06/2019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06070465</v>
      </c>
      <c r="B234" s="311" t="str">
        <f t="shared" si="5"/>
        <v>24/06/2019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06070465</v>
      </c>
      <c r="B235" s="311" t="str">
        <f t="shared" si="5"/>
        <v>24/06/2019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06070465</v>
      </c>
      <c r="B236" s="311" t="str">
        <f t="shared" si="5"/>
        <v>24/06/2019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06070465</v>
      </c>
      <c r="B237" s="311" t="str">
        <f t="shared" si="5"/>
        <v>24/06/2019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06070465</v>
      </c>
      <c r="B238" s="311" t="str">
        <f t="shared" si="5"/>
        <v>24/06/2019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06070465</v>
      </c>
      <c r="B239" s="311" t="str">
        <f t="shared" si="5"/>
        <v>24/06/2019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06070465</v>
      </c>
      <c r="B240" s="311" t="str">
        <f t="shared" si="5"/>
        <v>24/06/2019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06070465</v>
      </c>
      <c r="B241" s="311" t="str">
        <f t="shared" si="5"/>
        <v>24/06/2019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06070465</v>
      </c>
      <c r="B242" s="311" t="str">
        <f t="shared" si="5"/>
        <v>24/06/2019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06070465</v>
      </c>
      <c r="B243" s="311" t="str">
        <f t="shared" si="5"/>
        <v>24/06/2019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EA10A5B-A046-4342-958A-4591F3CA204F}">
      <formula1>$T$2:$T$3</formula1>
    </dataValidation>
    <dataValidation type="list" allowBlank="1" showErrorMessage="1" errorTitle="Bocal de regroupement" sqref="F78" xr:uid="{24D3139E-B60D-44C2-8E26-576C1B6B8563}">
      <formula1>#REF!</formula1>
    </dataValidation>
    <dataValidation type="list" allowBlank="1" showErrorMessage="1" errorTitle="Abondance végétation de 0 à 5" sqref="K78" xr:uid="{D8DEC2FC-FB7D-4EB8-95A1-40DF601E3F60}">
      <formula1>#REF!</formula1>
    </dataValidation>
    <dataValidation type="list" allowBlank="1" showErrorMessage="1" errorTitle="Intensité du comatage de 0 à 5" sqref="H78" xr:uid="{A75A8462-0DBE-4323-9DA2-7BAE141387D9}">
      <formula1>#REF!</formula1>
    </dataValidation>
    <dataValidation type="list" allowBlank="1" showErrorMessage="1" errorTitle="Codage SANDRE svp" sqref="E78" xr:uid="{F3A41D5C-9E2D-4201-8878-38B15512AE2D}">
      <formula1>#REF!</formula1>
    </dataValidation>
    <dataValidation type="list" allowBlank="1" showInputMessage="1" showErrorMessage="1" sqref="D78 IV67:IV78" xr:uid="{39A686AB-022D-4B75-8D2F-43D22010E87E}">
      <formula1>#REF!</formula1>
    </dataValidation>
    <dataValidation type="list" allowBlank="1" errorTitle="Codage SANDRE svp" sqref="E66:E77" xr:uid="{3B5F6619-576A-4406-BE9E-DE8D1B4F5E85}">
      <formula1>"N1, N3, N5 , N6"</formula1>
    </dataValidation>
    <dataValidation type="list" allowBlank="1" showInputMessage="1" sqref="D67:D77" xr:uid="{394B965F-CDF0-4A58-9EF5-A2FD30EC14BB}">
      <formula1>"S1, S2, S3, S9, S10, S11, S18, S24, S25, S28, S29, S30"</formula1>
    </dataValidation>
    <dataValidation allowBlank="1" showErrorMessage="1" errorTitle="Altitude en mètres" sqref="K23:N23" xr:uid="{C9656447-9D4D-42D9-AA7F-22EDC4426151}"/>
    <dataValidation type="list" allowBlank="1" errorTitle="Bocal de regroupement" sqref="F66:F77" xr:uid="{B3081B20-26FE-4EF7-B08B-6BF08642BDF7}">
      <formula1>"PhA , PhB, PhC"</formula1>
    </dataValidation>
    <dataValidation type="list" allowBlank="1" errorTitle="Intensité du comatage de 0 à 5" sqref="H66:H77" xr:uid="{EFC8D0F9-1C5A-46F5-8164-5E58FDA0BDEC}">
      <formula1>"0, 1, 2, 3, 4, 5"</formula1>
    </dataValidation>
    <dataValidation type="list" allowBlank="1" errorTitle="Stabilité ou non du substrat" sqref="I66:I77" xr:uid="{20A627A6-2190-430A-94F7-8A0B6D560CB1}">
      <formula1>"stable , moyennement stable , instable"</formula1>
    </dataValidation>
    <dataValidation type="list" allowBlank="1" errorTitle="Abondance végétation de 0 à 5" sqref="K66:K77" xr:uid="{C7E40802-AEDF-408F-B282-87DCBD04B463}">
      <formula1>"0, 1, 2, 3, 4, 5"</formula1>
    </dataValidation>
    <dataValidation type="list" allowBlank="1" errorTitle="Choisir une des 4 catégories" error="Vous devez indiquer une des 4 catégories de la liste déroulante" sqref="I39:I50" xr:uid="{806DAF5E-F31E-4A5B-AE60-D2CC0A87A366}">
      <formula1>"D, M, MNR, P"</formula1>
    </dataValidation>
    <dataValidation type="list" allowBlank="1" sqref="D66" xr:uid="{59F39AAE-9D9E-47CD-9A4F-4E182B96B0B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77A2D44-37AD-4DDE-B8C6-CAEE1959598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9073981-BAF9-46D8-9F44-C63DF5C4B18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ECB18E2-AF95-4961-85B8-9833030FA84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45DE467-0643-4AE8-A5DC-2F0008C7F1F1}">
      <formula1>1</formula1>
      <formula2>3</formula2>
    </dataValidation>
    <dataValidation allowBlank="1" showErrorMessage="1" promptTitle="ATTENTION" prompt="en Lambert II étendu" sqref="G23 E27:E28" xr:uid="{EEEDE5CB-7472-49BD-85E5-AEE822DFAD5B}"/>
    <dataValidation type="textLength" allowBlank="1" showInputMessage="1" showErrorMessage="1" sqref="A41:E41 IS42:IV42" xr:uid="{F9EB463C-502F-4E9C-8024-1E2D42A99C40}">
      <formula1>0</formula1>
      <formula2>50</formula2>
    </dataValidation>
    <dataValidation type="whole" allowBlank="1" showErrorMessage="1" errorTitle="Altitude en mètres" sqref="I23:I28" xr:uid="{AEBF49F8-D556-4A61-8458-2EA99EA4FD63}">
      <formula1>0</formula1>
      <formula2>4000</formula2>
    </dataValidation>
    <dataValidation type="decimal" allowBlank="1" showErrorMessage="1" errorTitle="Recouvrement en % de 0 à 100" sqref="H39:H50" xr:uid="{740BB24A-BEED-46C0-B53A-98BAA0901EAC}">
      <formula1>0</formula1>
      <formula2>100</formula2>
    </dataValidation>
    <dataValidation type="textLength" operator="equal" allowBlank="1" showErrorMessage="1" errorTitle="Code INSEE selon le type 00000" sqref="F23" xr:uid="{EB5E2516-25F8-4FBD-97D5-75CAA807169A}">
      <formula1>5</formula1>
      <formula2>0</formula2>
    </dataValidation>
    <dataValidation type="date" allowBlank="1" showErrorMessage="1" errorTitle="Date du prélèvement (jj/mm/aaaa)" sqref="IV40" xr:uid="{FBEACF09-1731-4F31-B130-B1BC33CB4D9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2020-02-26T09:38:18Z</dcterms:created>
  <dcterms:modified xsi:type="dcterms:W3CDTF">2020-02-26T09:38:21Z</dcterms:modified>
</cp:coreProperties>
</file>