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CHERUM\18072_CHERUM_exports\"/>
    </mc:Choice>
  </mc:AlternateContent>
  <xr:revisionPtr revIDLastSave="0" documentId="13_ncr:1_{BB71C28D-EBD1-489B-A1A6-C965E785EDB9}" xr6:coauthVersionLast="41" xr6:coauthVersionMax="41" xr10:uidLastSave="{00000000-0000-0000-0000-000000000000}"/>
  <bookViews>
    <workbookView xWindow="28680" yWindow="-120" windowWidth="29040" windowHeight="15840" xr2:uid="{3BA2C91A-3832-4B8A-A292-667077CA2904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<sst xmlns="http://schemas.openxmlformats.org/spreadsheetml/2006/main" count="971" uniqueCount="326">
  <si>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</si>
  <si>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</si>
  <si>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</si>
  <si>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</si>
  <si>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</si>
  <si>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</si>
  <si>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</si>
  <si>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</si>
  <si>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</si>
  <si>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</si>
  <si>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</si>
  <si>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</si>
  <si>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</si>
  <si>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</si>
  <si>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</si>
  <si>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</si>
  <si>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</si>
  <si>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</si>
  <si>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</si>
  <si>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</si>
  <si>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</si>
  <si>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</si>
  <si>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</si>
  <si>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</si>
  <si>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</si>
  <si>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</si>
  <si>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</si>
  <si>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</si>
  <si>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</si>
  <si>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</si>
  <si>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</si>
  <si>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</si>
  <si>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</si>
  <si>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</si>
  <si>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</si>
  <si>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</si>
  <si>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</si>
  <si>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</si>
  <si>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</si>
  <si>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</si>
  <si>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</si>
  <si>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</si>
  <si>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</si>
  <si>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</si>
  <si>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</si>
  <si>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</si>
  <si>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</si>
  <si>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</si>
  <si>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</si>
  <si>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</si>
  <si>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</si>
  <si>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</si>
  <si>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</si>
  <si>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</si>
  <si>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</si>
  <si>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06071000</t>
  </si>
  <si>
    <t>CHERAN</t>
  </si>
  <si>
    <t>CHERAN A RUMILLY 1</t>
  </si>
  <si>
    <t>RUMILLY</t>
  </si>
  <si>
    <t>Réseau de contrôle opérationnel</t>
  </si>
  <si>
    <t>facultatif #</t>
  </si>
  <si>
    <t>CODE_OPERATION</t>
  </si>
  <si>
    <t>TYPO_NATIONALE</t>
  </si>
  <si>
    <t>04/07/2018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</si>
  <si>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</si>
  <si>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</si>
  <si>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</si>
  <si>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</si>
  <si>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</si>
  <si>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</si>
  <si>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</si>
  <si>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</si>
  <si>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</si>
  <si>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</si>
  <si>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</si>
  <si>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</si>
  <si>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</si>
  <si>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</si>
  <si>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</si>
  <si>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</si>
  <si>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</si>
  <si>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</si>
  <si>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</si>
  <si>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</si>
  <si>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</si>
  <si>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</si>
  <si>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</si>
  <si>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</si>
  <si>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</si>
  <si>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</si>
  <si>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</si>
  <si>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</si>
  <si>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</si>
  <si>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</si>
  <si>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</si>
  <si>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</si>
  <si>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</si>
  <si>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</si>
  <si>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</si>
  <si>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</si>
  <si>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</si>
  <si>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</si>
  <si>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</si>
  <si>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</si>
  <si>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</si>
  <si>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</si>
  <si>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</si>
  <si>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</si>
  <si>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</si>
  <si>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</si>
  <si>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</si>
  <si>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</si>
  <si>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</si>
  <si>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</si>
  <si>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</si>
  <si>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</si>
  <si>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</si>
  <si>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</si>
  <si>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</si>
  <si>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</si>
  <si>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</si>
  <si>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</si>
  <si>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</si>
  <si>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</si>
  <si>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</si>
  <si>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</si>
  <si>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</si>
  <si>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</si>
  <si>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</si>
  <si>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</si>
  <si>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</si>
  <si>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</si>
  <si>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</si>
  <si>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</si>
  <si>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</si>
  <si>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</si>
  <si>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</si>
  <si>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</si>
  <si>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</si>
  <si>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</si>
  <si>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</si>
  <si>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</si>
  <si>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</si>
  <si>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</si>
  <si>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</si>
  <si>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</si>
  <si>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</si>
  <si>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</si>
  <si>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</si>
  <si>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</si>
  <si>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</si>
  <si>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</si>
  <si>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</si>
  <si>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</si>
  <si>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</si>
  <si>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</si>
  <si>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</si>
  <si>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</si>
  <si>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</si>
  <si>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</si>
  <si>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</si>
  <si>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</si>
  <si>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</si>
  <si>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</si>
  <si>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</si>
  <si>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</si>
  <si>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</si>
  <si>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</si>
  <si>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</si>
  <si>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</si>
  <si>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</si>
  <si>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Glossosoma</t>
  </si>
  <si>
    <t>190</t>
  </si>
  <si>
    <t>Hydropsychidae</t>
  </si>
  <si>
    <t>211</t>
  </si>
  <si>
    <t>Hydropsyche</t>
  </si>
  <si>
    <t>212</t>
  </si>
  <si>
    <t>Hydroptila</t>
  </si>
  <si>
    <t>200</t>
  </si>
  <si>
    <t>Athripsodes</t>
  </si>
  <si>
    <t>311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</si>
  <si>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</si>
  <si>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</si>
  <si>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</si>
  <si>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</si>
  <si>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</si>
  <si>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</si>
  <si>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</si>
  <si>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</si>
  <si>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</si>
  <si>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</si>
  <si>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</si>
  <si>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</si>
  <si>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</si>
  <si>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</si>
  <si>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Potamanthus</t>
  </si>
  <si>
    <t>509</t>
  </si>
  <si>
    <t>Micronecta</t>
  </si>
  <si>
    <t>719</t>
  </si>
  <si>
    <t>sF. Hydroporinae</t>
  </si>
  <si>
    <t>2393</t>
  </si>
  <si>
    <t>Elmidae</t>
  </si>
  <si>
    <t>614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</si>
  <si>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</si>
  <si>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</si>
  <si>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</si>
  <si>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</si>
  <si>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</si>
  <si>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</si>
  <si>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</si>
  <si>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</si>
  <si>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</si>
  <si>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</si>
  <si>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</si>
  <si>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</si>
  <si>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</si>
  <si>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</si>
  <si>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</si>
  <si>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</si>
  <si>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</si>
  <si>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</si>
  <si>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</si>
  <si>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</si>
  <si>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</si>
  <si>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</si>
  <si>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</si>
  <si>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</si>
  <si>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</si>
  <si>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</si>
  <si>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</si>
  <si>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</si>
  <si>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</si>
  <si>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</si>
  <si>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</si>
  <si>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</si>
  <si>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</si>
  <si>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</si>
  <si>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</si>
  <si>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</si>
  <si>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</si>
  <si>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</si>
  <si>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</si>
  <si>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OLIGOCHAETA</t>
  </si>
  <si>
    <t>933</t>
  </si>
  <si>
    <t>NEMATHELMINTHA</t>
  </si>
  <si>
    <t>3111</t>
  </si>
  <si>
    <t>18690155900069</t>
  </si>
  <si>
    <t>AERMC</t>
  </si>
  <si>
    <t>CHERUM_2018-07-04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</si>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</sst>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62B0173F-EE4F-4BF6-86B6-84ABB91ADABE}"/>
    <cellStyle name="Normal_résultats" xfId="1" xr:uid="{BA7A1894-2B40-4C4E-9ACE-81E2166D6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9AFB-530D-43D1-9191-1FA79339B4F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249</v>
      </c>
      <c r="B1" s="154"/>
      <c r="C1" s="155"/>
      <c r="D1" s="155"/>
      <c r="E1" s="155"/>
      <c r="F1" s="155"/>
      <c r="G1" s="155"/>
      <c r="H1" s="155"/>
      <c r="I1" s="156" t="s">
        <v>250</v>
      </c>
      <c r="J1" s="157" t="s">
        <v>249</v>
      </c>
      <c r="K1" s="158"/>
      <c r="L1" s="155"/>
      <c r="M1" s="155"/>
      <c r="N1" s="155"/>
      <c r="O1" s="155"/>
      <c r="P1" s="159"/>
      <c r="Q1" s="160"/>
      <c r="R1" s="156" t="s">
        <v>251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252</v>
      </c>
      <c r="D5" s="171" t="s">
        <v>21</v>
      </c>
      <c r="E5" s="170" t="s">
        <v>253</v>
      </c>
      <c r="F5" s="172" t="s">
        <v>254</v>
      </c>
      <c r="G5" s="170" t="s">
        <v>255</v>
      </c>
      <c r="H5" s="172" t="s">
        <v>256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6071000</v>
      </c>
      <c r="B6" s="179" t="s">
        <v>56</v>
      </c>
      <c r="C6" s="179" t="s">
        <v>57</v>
      </c>
      <c r="D6" s="180" t="s">
        <v>63</v>
      </c>
      <c r="E6" s="179">
        <v>928018.14984803263</v>
      </c>
      <c r="F6" s="179">
        <v>6534668.2649520822</v>
      </c>
      <c r="G6" s="179">
        <v>927849.39326564816</v>
      </c>
      <c r="H6" s="181">
        <v>6534780.8869404588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257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257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258</v>
      </c>
      <c r="F10" s="205"/>
      <c r="G10" s="206"/>
      <c r="H10" s="168"/>
      <c r="I10" s="168"/>
      <c r="J10" s="200" t="s">
        <v>259</v>
      </c>
      <c r="K10" s="201" t="s">
        <v>260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261</v>
      </c>
      <c r="C12" s="211">
        <v>27.4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262</v>
      </c>
      <c r="C13" s="214">
        <v>204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263</v>
      </c>
      <c r="C14" s="214">
        <v>17.850000000000001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264</v>
      </c>
      <c r="C15" s="219">
        <f>C13*C14</f>
        <v>3641.4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265</v>
      </c>
      <c r="C16" s="228">
        <f>+C15*0.05</f>
        <v>182.07000000000002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266</v>
      </c>
      <c r="K18" s="234" t="s">
        <v>83</v>
      </c>
      <c r="L18" s="235" t="s">
        <v>115</v>
      </c>
      <c r="M18" s="235" t="s">
        <v>259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91</v>
      </c>
      <c r="L19" s="231" t="s">
        <v>123</v>
      </c>
      <c r="M19" s="231" t="s">
        <v>145</v>
      </c>
      <c r="N19" s="238">
        <v>50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94</v>
      </c>
      <c r="L20" s="231" t="s">
        <v>128</v>
      </c>
      <c r="M20" s="231" t="s">
        <v>145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99</v>
      </c>
      <c r="L21" s="231" t="s">
        <v>133</v>
      </c>
      <c r="M21" s="231" t="s">
        <v>145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101</v>
      </c>
      <c r="L22" s="231" t="s">
        <v>128</v>
      </c>
      <c r="M22" s="231" t="s">
        <v>145</v>
      </c>
      <c r="N22" s="238">
        <v>60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267</v>
      </c>
      <c r="D23" s="197"/>
      <c r="E23" s="197"/>
      <c r="F23" s="244"/>
      <c r="J23" s="240" t="s">
        <v>149</v>
      </c>
      <c r="K23" s="231" t="s">
        <v>96</v>
      </c>
      <c r="L23" s="231" t="s">
        <v>133</v>
      </c>
      <c r="M23" s="231" t="s">
        <v>150</v>
      </c>
      <c r="N23" s="238">
        <v>10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96</v>
      </c>
      <c r="L24" s="231" t="s">
        <v>128</v>
      </c>
      <c r="M24" s="231" t="s">
        <v>150</v>
      </c>
      <c r="N24" s="238">
        <v>40</v>
      </c>
      <c r="O24" s="238"/>
      <c r="P24" s="238"/>
      <c r="Q24" s="238"/>
      <c r="R24" s="239"/>
      <c r="S24" s="159"/>
    </row>
    <row r="25" spans="1:19" ht="14.25" customHeight="1">
      <c r="A25" s="245" t="s">
        <v>268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96</v>
      </c>
      <c r="L25" s="231" t="s">
        <v>123</v>
      </c>
      <c r="M25" s="231" t="s">
        <v>150</v>
      </c>
      <c r="N25" s="238">
        <v>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269</v>
      </c>
      <c r="D26" s="201"/>
      <c r="E26" s="201"/>
      <c r="F26" s="247"/>
      <c r="J26" s="240" t="s">
        <v>153</v>
      </c>
      <c r="K26" s="231" t="s">
        <v>107</v>
      </c>
      <c r="L26" s="231" t="s">
        <v>128</v>
      </c>
      <c r="M26" s="231" t="s">
        <v>150</v>
      </c>
      <c r="N26" s="238">
        <v>60</v>
      </c>
      <c r="O26" s="238"/>
      <c r="P26" s="238"/>
      <c r="Q26" s="238"/>
      <c r="R26" s="239"/>
      <c r="S26" s="159"/>
    </row>
    <row r="27" spans="1:19" ht="14.25" customHeight="1">
      <c r="A27" s="245" t="s">
        <v>253</v>
      </c>
      <c r="B27" s="246"/>
      <c r="C27" s="188" t="s">
        <v>270</v>
      </c>
      <c r="D27" s="188"/>
      <c r="E27" s="188"/>
      <c r="F27" s="247"/>
      <c r="J27" s="240" t="s">
        <v>154</v>
      </c>
      <c r="K27" s="231" t="s">
        <v>96</v>
      </c>
      <c r="L27" s="231" t="s">
        <v>138</v>
      </c>
      <c r="M27" s="231" t="s">
        <v>155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254</v>
      </c>
      <c r="B28" s="246"/>
      <c r="C28" s="188" t="s">
        <v>271</v>
      </c>
      <c r="D28" s="188"/>
      <c r="E28" s="188"/>
      <c r="F28" s="247"/>
      <c r="J28" s="240" t="s">
        <v>156</v>
      </c>
      <c r="K28" s="231" t="s">
        <v>96</v>
      </c>
      <c r="L28" s="231" t="s">
        <v>133</v>
      </c>
      <c r="M28" s="231" t="s">
        <v>155</v>
      </c>
      <c r="N28" s="238">
        <v>60</v>
      </c>
      <c r="O28" s="238"/>
      <c r="P28" s="238"/>
      <c r="Q28" s="238"/>
      <c r="R28" s="239"/>
      <c r="S28" s="159"/>
    </row>
    <row r="29" spans="1:19" ht="14.25" customHeight="1">
      <c r="A29" s="245" t="s">
        <v>255</v>
      </c>
      <c r="B29" s="246"/>
      <c r="C29" s="188" t="s">
        <v>272</v>
      </c>
      <c r="D29" s="188"/>
      <c r="E29" s="188"/>
      <c r="F29" s="247"/>
      <c r="J29" s="240" t="s">
        <v>157</v>
      </c>
      <c r="K29" s="231" t="s">
        <v>96</v>
      </c>
      <c r="L29" s="231" t="s">
        <v>128</v>
      </c>
      <c r="M29" s="231" t="s">
        <v>155</v>
      </c>
      <c r="N29" s="238">
        <v>60</v>
      </c>
      <c r="O29" s="238"/>
      <c r="P29" s="238"/>
      <c r="Q29" s="238"/>
      <c r="R29" s="239"/>
    </row>
    <row r="30" spans="1:19" ht="14.25" customHeight="1">
      <c r="A30" s="245" t="s">
        <v>256</v>
      </c>
      <c r="B30" s="246"/>
      <c r="C30" s="188" t="s">
        <v>273</v>
      </c>
      <c r="D30" s="188"/>
      <c r="E30" s="188"/>
      <c r="F30" s="247"/>
      <c r="J30" s="248" t="s">
        <v>158</v>
      </c>
      <c r="K30" s="249" t="s">
        <v>96</v>
      </c>
      <c r="L30" s="249" t="s">
        <v>123</v>
      </c>
      <c r="M30" s="249" t="s">
        <v>155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261</v>
      </c>
      <c r="B31" s="246"/>
      <c r="C31" s="188" t="s">
        <v>274</v>
      </c>
      <c r="D31" s="188"/>
      <c r="F31" s="247"/>
    </row>
    <row r="32" spans="1:19" ht="14.25" customHeight="1">
      <c r="A32" s="245" t="s">
        <v>262</v>
      </c>
      <c r="B32" s="246"/>
      <c r="C32" s="188" t="s">
        <v>275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263</v>
      </c>
      <c r="B33" s="252"/>
      <c r="C33" s="188" t="s">
        <v>276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264</v>
      </c>
      <c r="B34" s="252"/>
      <c r="C34" s="188" t="s">
        <v>277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265</v>
      </c>
      <c r="B35" s="252"/>
      <c r="C35" s="201" t="s">
        <v>278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279</v>
      </c>
      <c r="B36" s="252"/>
      <c r="C36" s="201" t="s">
        <v>280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281</v>
      </c>
      <c r="B37" s="262"/>
      <c r="C37" s="222" t="s">
        <v>282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249</v>
      </c>
      <c r="B41" s="158"/>
      <c r="C41" s="155"/>
      <c r="D41" s="155"/>
      <c r="E41" s="155"/>
      <c r="F41" s="155"/>
      <c r="G41" s="156" t="s">
        <v>283</v>
      </c>
      <c r="H41" s="157" t="s">
        <v>249</v>
      </c>
      <c r="I41" s="158"/>
      <c r="J41" s="155"/>
      <c r="K41" s="155"/>
      <c r="L41" s="155"/>
      <c r="M41" s="155"/>
      <c r="Q41" s="156" t="s">
        <v>284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285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286</v>
      </c>
      <c r="B47" s="277"/>
      <c r="C47" s="277"/>
      <c r="D47" s="277"/>
      <c r="E47" s="277"/>
      <c r="F47" s="277"/>
      <c r="G47" s="278"/>
      <c r="H47" s="279" t="s">
        <v>287</v>
      </c>
      <c r="I47" s="280" t="s">
        <v>288</v>
      </c>
      <c r="J47" s="281"/>
      <c r="K47" s="280" t="s">
        <v>289</v>
      </c>
      <c r="L47" s="281"/>
      <c r="M47" s="280" t="s">
        <v>290</v>
      </c>
      <c r="N47" s="281"/>
      <c r="O47" s="280" t="s">
        <v>291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292</v>
      </c>
      <c r="B49" s="289" t="s">
        <v>293</v>
      </c>
      <c r="C49" s="290" t="s">
        <v>84</v>
      </c>
      <c r="D49" s="291" t="s">
        <v>294</v>
      </c>
      <c r="E49" s="292" t="s">
        <v>295</v>
      </c>
      <c r="F49" s="292" t="s">
        <v>296</v>
      </c>
      <c r="G49" s="292" t="s">
        <v>297</v>
      </c>
      <c r="H49" s="293"/>
      <c r="I49" s="288" t="s">
        <v>298</v>
      </c>
      <c r="J49" s="288" t="s">
        <v>299</v>
      </c>
      <c r="K49" s="294" t="s">
        <v>298</v>
      </c>
      <c r="L49" s="295" t="s">
        <v>299</v>
      </c>
      <c r="M49" s="294" t="s">
        <v>298</v>
      </c>
      <c r="N49" s="295" t="s">
        <v>299</v>
      </c>
      <c r="O49" s="294" t="s">
        <v>298</v>
      </c>
      <c r="P49" s="295" t="s">
        <v>299</v>
      </c>
      <c r="Q49" s="296" t="s">
        <v>300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301</v>
      </c>
      <c r="B51" s="307" t="s">
        <v>301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302</v>
      </c>
      <c r="B52" s="315" t="s">
        <v>303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304</v>
      </c>
      <c r="B53" s="315" t="s">
        <v>305</v>
      </c>
      <c r="C53" s="316" t="s">
        <v>91</v>
      </c>
      <c r="D53" s="317">
        <v>9</v>
      </c>
      <c r="E53" s="317">
        <v>1</v>
      </c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 t="s">
        <v>144</v>
      </c>
      <c r="P53" s="321">
        <v>1</v>
      </c>
      <c r="Q53" s="319">
        <v>1</v>
      </c>
    </row>
    <row r="54" spans="1:256" ht="22.5">
      <c r="A54" s="314" t="s">
        <v>306</v>
      </c>
      <c r="B54" s="315" t="s">
        <v>307</v>
      </c>
      <c r="C54" s="322" t="s">
        <v>94</v>
      </c>
      <c r="D54" s="317">
        <v>8</v>
      </c>
      <c r="E54" s="317">
        <v>1</v>
      </c>
      <c r="F54" s="318" t="s">
        <v>92</v>
      </c>
      <c r="G54" s="319"/>
      <c r="H54" s="302"/>
      <c r="I54" s="319"/>
      <c r="J54" s="319"/>
      <c r="K54" s="320"/>
      <c r="L54" s="321"/>
      <c r="M54" s="320" t="s">
        <v>146</v>
      </c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308</v>
      </c>
      <c r="B55" s="315" t="s">
        <v>309</v>
      </c>
      <c r="C55" s="322" t="s">
        <v>96</v>
      </c>
      <c r="D55" s="317">
        <v>7</v>
      </c>
      <c r="E55" s="317">
        <v>80</v>
      </c>
      <c r="F55" s="318" t="s">
        <v>97</v>
      </c>
      <c r="G55" s="319"/>
      <c r="H55" s="302"/>
      <c r="I55" s="319" t="s">
        <v>154</v>
      </c>
      <c r="J55" s="319">
        <v>1</v>
      </c>
      <c r="K55" s="320" t="s">
        <v>310</v>
      </c>
      <c r="L55" s="321">
        <v>4</v>
      </c>
      <c r="M55" s="320" t="s">
        <v>311</v>
      </c>
      <c r="N55" s="321">
        <v>3</v>
      </c>
      <c r="O55" s="320" t="s">
        <v>312</v>
      </c>
      <c r="P55" s="321">
        <v>2</v>
      </c>
      <c r="Q55" s="319">
        <v>7</v>
      </c>
    </row>
    <row r="56" spans="1:256" ht="33.75">
      <c r="A56" s="314" t="s">
        <v>313</v>
      </c>
      <c r="B56" s="315" t="s">
        <v>314</v>
      </c>
      <c r="C56" s="322" t="s">
        <v>99</v>
      </c>
      <c r="D56" s="317">
        <v>6</v>
      </c>
      <c r="E56" s="317">
        <v>1</v>
      </c>
      <c r="F56" s="318" t="s">
        <v>92</v>
      </c>
      <c r="G56" s="319"/>
      <c r="H56" s="302"/>
      <c r="I56" s="319"/>
      <c r="J56" s="319"/>
      <c r="K56" s="320" t="s">
        <v>147</v>
      </c>
      <c r="L56" s="321">
        <v>2</v>
      </c>
      <c r="M56" s="320"/>
      <c r="N56" s="321">
        <v>1</v>
      </c>
      <c r="O56" s="320"/>
      <c r="P56" s="321"/>
      <c r="Q56" s="319">
        <v>1</v>
      </c>
    </row>
    <row r="57" spans="1:256" ht="22.5">
      <c r="A57" s="314" t="s">
        <v>315</v>
      </c>
      <c r="B57" s="315" t="s">
        <v>316</v>
      </c>
      <c r="C57" s="316" t="s">
        <v>101</v>
      </c>
      <c r="D57" s="317">
        <v>5</v>
      </c>
      <c r="E57" s="317">
        <v>1</v>
      </c>
      <c r="F57" s="318" t="s">
        <v>92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317</v>
      </c>
      <c r="B58" s="315" t="s">
        <v>318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319</v>
      </c>
      <c r="B59" s="315" t="s">
        <v>320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321</v>
      </c>
      <c r="B60" s="315" t="s">
        <v>322</v>
      </c>
      <c r="C60" s="316" t="s">
        <v>107</v>
      </c>
      <c r="D60" s="317">
        <v>2</v>
      </c>
      <c r="E60" s="317">
        <v>15</v>
      </c>
      <c r="F60" s="318" t="s">
        <v>97</v>
      </c>
      <c r="G60" s="319"/>
      <c r="H60" s="302"/>
      <c r="I60" s="319"/>
      <c r="J60" s="319"/>
      <c r="K60" s="320"/>
      <c r="L60" s="321">
        <v>1</v>
      </c>
      <c r="M60" s="320" t="s">
        <v>153</v>
      </c>
      <c r="N60" s="321">
        <v>3</v>
      </c>
      <c r="O60" s="320"/>
      <c r="P60" s="321">
        <v>2</v>
      </c>
      <c r="Q60" s="319">
        <v>1</v>
      </c>
    </row>
    <row r="61" spans="1:256">
      <c r="A61" s="314" t="s">
        <v>323</v>
      </c>
      <c r="B61" s="315" t="s">
        <v>323</v>
      </c>
      <c r="C61" s="316" t="s">
        <v>109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324</v>
      </c>
      <c r="B62" s="324" t="s">
        <v>325</v>
      </c>
      <c r="C62" s="325" t="s">
        <v>111</v>
      </c>
      <c r="D62" s="326">
        <v>0</v>
      </c>
      <c r="E62" s="326">
        <v>1</v>
      </c>
      <c r="F62" s="327" t="s">
        <v>92</v>
      </c>
      <c r="G62" s="328"/>
      <c r="H62" s="302"/>
      <c r="I62" s="328"/>
      <c r="J62" s="328"/>
      <c r="K62" s="329"/>
      <c r="L62" s="330"/>
      <c r="M62" s="329"/>
      <c r="N62" s="330">
        <v>2</v>
      </c>
      <c r="O62" s="329"/>
      <c r="P62" s="330">
        <v>1</v>
      </c>
      <c r="Q62" s="328">
        <v>0</v>
      </c>
    </row>
    <row r="63" spans="1:256" ht="27.75" customHeight="1" thickBot="1">
      <c r="H63" s="331" t="s">
        <v>300</v>
      </c>
      <c r="I63" s="332">
        <v>1</v>
      </c>
      <c r="J63" s="333"/>
      <c r="K63" s="332">
        <v>3</v>
      </c>
      <c r="L63" s="333"/>
      <c r="M63" s="332">
        <v>5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1737CC7-2816-4AB8-A559-F5FA3F3A1E9F}">
      <formula1>0</formula1>
      <formula2>50</formula2>
    </dataValidation>
    <dataValidation type="date" allowBlank="1" showErrorMessage="1" errorTitle="Date du prélèvement (jj/mm/aaaa)" sqref="D6:H6" xr:uid="{8943D74E-0169-41C3-964A-CA6C1FEF371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F80A-6AEC-4ED2-B730-DE298270C4B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246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74225</v>
      </c>
      <c r="G23" s="36">
        <v>927859</v>
      </c>
      <c r="H23" s="36">
        <v>6534814</v>
      </c>
      <c r="I23" s="36">
        <v>320</v>
      </c>
      <c r="J23" s="36" t="s">
        <v>59</v>
      </c>
      <c r="K23" s="35">
        <v>928018.14984803263</v>
      </c>
      <c r="L23" s="35">
        <v>6534668.2649520822</v>
      </c>
      <c r="M23" s="35">
        <v>927849.39326564816</v>
      </c>
      <c r="N23" s="35">
        <v>6534780.8869404588</v>
      </c>
      <c r="O23" s="36">
        <v>27.4</v>
      </c>
      <c r="P23" s="36">
        <v>204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247</v>
      </c>
      <c r="B26" s="42" t="s">
        <v>248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17.850000000000001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>
        <v>1</v>
      </c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92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80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92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92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15</v>
      </c>
      <c r="I48" s="80" t="s">
        <v>97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92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91</v>
      </c>
      <c r="E66" s="80" t="s">
        <v>123</v>
      </c>
      <c r="F66" s="80" t="s">
        <v>145</v>
      </c>
      <c r="G66" s="80">
        <v>50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94</v>
      </c>
      <c r="E67" s="80" t="s">
        <v>128</v>
      </c>
      <c r="F67" s="80" t="s">
        <v>145</v>
      </c>
      <c r="G67" s="83">
        <v>20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99</v>
      </c>
      <c r="E68" s="80" t="s">
        <v>133</v>
      </c>
      <c r="F68" s="80" t="s">
        <v>145</v>
      </c>
      <c r="G68" s="83">
        <v>25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101</v>
      </c>
      <c r="E69" s="80" t="s">
        <v>128</v>
      </c>
      <c r="F69" s="80" t="s">
        <v>145</v>
      </c>
      <c r="G69" s="83">
        <v>60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149</v>
      </c>
      <c r="D70" s="80" t="s">
        <v>96</v>
      </c>
      <c r="E70" s="80" t="s">
        <v>133</v>
      </c>
      <c r="F70" s="80" t="s">
        <v>150</v>
      </c>
      <c r="G70" s="83">
        <v>10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96</v>
      </c>
      <c r="E71" s="80" t="s">
        <v>128</v>
      </c>
      <c r="F71" s="80" t="s">
        <v>150</v>
      </c>
      <c r="G71" s="83">
        <v>40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96</v>
      </c>
      <c r="E72" s="80" t="s">
        <v>123</v>
      </c>
      <c r="F72" s="80" t="s">
        <v>150</v>
      </c>
      <c r="G72" s="83">
        <v>5</v>
      </c>
      <c r="H72" s="80"/>
      <c r="I72" s="80">
        <v>3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107</v>
      </c>
      <c r="E73" s="80" t="s">
        <v>128</v>
      </c>
      <c r="F73" s="80" t="s">
        <v>150</v>
      </c>
      <c r="G73" s="83">
        <v>60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96</v>
      </c>
      <c r="E74" s="80" t="s">
        <v>138</v>
      </c>
      <c r="F74" s="80" t="s">
        <v>155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96</v>
      </c>
      <c r="E75" s="80" t="s">
        <v>133</v>
      </c>
      <c r="F75" s="80" t="s">
        <v>155</v>
      </c>
      <c r="G75" s="83">
        <v>60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96</v>
      </c>
      <c r="E76" s="80" t="s">
        <v>128</v>
      </c>
      <c r="F76" s="80" t="s">
        <v>155</v>
      </c>
      <c r="G76" s="83">
        <v>60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158</v>
      </c>
      <c r="D77" s="80" t="s">
        <v>96</v>
      </c>
      <c r="E77" s="80" t="s">
        <v>123</v>
      </c>
      <c r="F77" s="80" t="s">
        <v>155</v>
      </c>
      <c r="G77" s="83">
        <v>20</v>
      </c>
      <c r="H77" s="80"/>
      <c r="I77" s="80">
        <v>3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159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160</v>
      </c>
      <c r="B82" s="12" t="s">
        <v>161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162</v>
      </c>
      <c r="B83" s="29" t="s">
        <v>163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164</v>
      </c>
      <c r="B84" s="27" t="s">
        <v>165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166</v>
      </c>
      <c r="E86" s="137" t="s">
        <v>167</v>
      </c>
      <c r="F86" s="138"/>
      <c r="G86" s="139"/>
      <c r="H86" s="122" t="s">
        <v>168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160</v>
      </c>
      <c r="D87" s="116" t="s">
        <v>162</v>
      </c>
      <c r="E87" s="115" t="s">
        <v>145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169</v>
      </c>
      <c r="D88" s="119" t="s">
        <v>170</v>
      </c>
      <c r="E88" s="83">
        <v>1</v>
      </c>
      <c r="F88" s="83">
        <v>13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171</v>
      </c>
      <c r="D89" s="119" t="s">
        <v>172</v>
      </c>
      <c r="E89" s="83"/>
      <c r="F89" s="83">
        <v>2</v>
      </c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173</v>
      </c>
      <c r="D90" s="119" t="s">
        <v>174</v>
      </c>
      <c r="E90" s="83"/>
      <c r="F90" s="83">
        <v>4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175</v>
      </c>
      <c r="D91" s="119" t="s">
        <v>176</v>
      </c>
      <c r="E91" s="83">
        <v>1</v>
      </c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177</v>
      </c>
      <c r="D92" s="119" t="s">
        <v>178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179</v>
      </c>
      <c r="D93" s="119" t="s">
        <v>180</v>
      </c>
      <c r="E93" s="83">
        <v>11</v>
      </c>
      <c r="F93" s="83">
        <v>2</v>
      </c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181</v>
      </c>
      <c r="D94" s="119" t="s">
        <v>182</v>
      </c>
      <c r="E94" s="83">
        <v>22</v>
      </c>
      <c r="F94" s="83">
        <v>3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183</v>
      </c>
      <c r="D95" s="119" t="s">
        <v>184</v>
      </c>
      <c r="E95" s="83">
        <v>3</v>
      </c>
      <c r="F95" s="83">
        <v>92</v>
      </c>
      <c r="G95" s="83">
        <v>40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185</v>
      </c>
      <c r="D96" s="119" t="s">
        <v>186</v>
      </c>
      <c r="E96" s="83">
        <v>3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187</v>
      </c>
      <c r="D97" s="119" t="s">
        <v>188</v>
      </c>
      <c r="E97" s="83"/>
      <c r="F97" s="83">
        <v>1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189</v>
      </c>
      <c r="D98" s="119" t="s">
        <v>190</v>
      </c>
      <c r="E98" s="83">
        <v>140</v>
      </c>
      <c r="F98" s="83">
        <v>94</v>
      </c>
      <c r="G98" s="83">
        <v>16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191</v>
      </c>
      <c r="D99" s="119" t="s">
        <v>192</v>
      </c>
      <c r="E99" s="83"/>
      <c r="F99" s="83">
        <v>1</v>
      </c>
      <c r="G99" s="83">
        <v>1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193</v>
      </c>
      <c r="D100" s="119" t="s">
        <v>194</v>
      </c>
      <c r="E100" s="83"/>
      <c r="F100" s="83">
        <v>10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195</v>
      </c>
      <c r="D101" s="119" t="s">
        <v>196</v>
      </c>
      <c r="E101" s="83">
        <v>1</v>
      </c>
      <c r="F101" s="83">
        <v>2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197</v>
      </c>
      <c r="D102" s="119" t="s">
        <v>198</v>
      </c>
      <c r="E102" s="83">
        <v>1</v>
      </c>
      <c r="F102" s="83">
        <v>14</v>
      </c>
      <c r="G102" s="83">
        <v>27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199</v>
      </c>
      <c r="D103" s="119" t="s">
        <v>200</v>
      </c>
      <c r="E103" s="83">
        <v>1</v>
      </c>
      <c r="F103" s="83">
        <v>14</v>
      </c>
      <c r="G103" s="83">
        <v>8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201</v>
      </c>
      <c r="D104" s="119" t="s">
        <v>202</v>
      </c>
      <c r="E104" s="83"/>
      <c r="F104" s="83">
        <v>2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203</v>
      </c>
      <c r="D105" s="119" t="s">
        <v>204</v>
      </c>
      <c r="E105" s="83">
        <v>8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205</v>
      </c>
      <c r="D106" s="119" t="s">
        <v>206</v>
      </c>
      <c r="E106" s="83">
        <v>7</v>
      </c>
      <c r="F106" s="83">
        <v>17</v>
      </c>
      <c r="G106" s="83">
        <v>12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207</v>
      </c>
      <c r="D107" s="119" t="s">
        <v>208</v>
      </c>
      <c r="E107" s="83">
        <v>6</v>
      </c>
      <c r="F107" s="83">
        <v>2</v>
      </c>
      <c r="G107" s="83">
        <v>3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>
        <v>6</v>
      </c>
      <c r="F108" s="83">
        <v>1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/>
      <c r="F109" s="83">
        <v>1</v>
      </c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/>
      <c r="F110" s="83"/>
      <c r="G110" s="83">
        <v>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>
        <v>149</v>
      </c>
      <c r="F111" s="83">
        <v>535</v>
      </c>
      <c r="G111" s="83">
        <v>108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217</v>
      </c>
      <c r="D112" s="119" t="s">
        <v>218</v>
      </c>
      <c r="E112" s="83"/>
      <c r="F112" s="83">
        <v>1</v>
      </c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219</v>
      </c>
      <c r="D113" s="119" t="s">
        <v>220</v>
      </c>
      <c r="E113" s="83">
        <v>3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221</v>
      </c>
      <c r="D114" s="119" t="s">
        <v>222</v>
      </c>
      <c r="E114" s="83">
        <v>1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223</v>
      </c>
      <c r="D115" s="119" t="s">
        <v>224</v>
      </c>
      <c r="E115" s="83"/>
      <c r="F115" s="83">
        <v>1</v>
      </c>
      <c r="G115" s="83">
        <v>119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225</v>
      </c>
      <c r="D116" s="119" t="s">
        <v>226</v>
      </c>
      <c r="E116" s="83"/>
      <c r="F116" s="83">
        <v>1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227</v>
      </c>
      <c r="D117" s="119" t="s">
        <v>228</v>
      </c>
      <c r="E117" s="83">
        <v>190</v>
      </c>
      <c r="F117" s="83">
        <v>126</v>
      </c>
      <c r="G117" s="83">
        <v>82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229</v>
      </c>
      <c r="D118" s="119" t="s">
        <v>230</v>
      </c>
      <c r="E118" s="83" t="s">
        <v>231</v>
      </c>
      <c r="F118" s="83"/>
      <c r="G118" s="83" t="s">
        <v>231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 t="s">
        <v>231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 t="s">
        <v>231</v>
      </c>
      <c r="F120" s="83" t="s">
        <v>231</v>
      </c>
      <c r="G120" s="83" t="s">
        <v>231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1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>
        <v>1</v>
      </c>
      <c r="F122" s="83">
        <v>1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/>
      <c r="F123" s="83">
        <v>1</v>
      </c>
      <c r="G123" s="83">
        <v>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>
        <v>65</v>
      </c>
      <c r="F124" s="83">
        <v>125</v>
      </c>
      <c r="G124" s="83">
        <v>8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244</v>
      </c>
      <c r="D125" s="119" t="s">
        <v>245</v>
      </c>
      <c r="E125" s="83" t="s">
        <v>231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592DC75A-D067-418B-9924-489640BCDD59}">
      <formula1>$T$2:$T$3</formula1>
    </dataValidation>
    <dataValidation type="list" allowBlank="1" showErrorMessage="1" errorTitle="Bocal de regroupement" sqref="F78" xr:uid="{3F59B127-7671-4F45-9275-644A47C6A943}">
      <formula1>#REF!</formula1>
    </dataValidation>
    <dataValidation type="list" allowBlank="1" showErrorMessage="1" errorTitle="Abondance végétation de 0 à 5" sqref="K78" xr:uid="{EDC96FA1-DC01-4CDF-9A99-4364345C7734}">
      <formula1>#REF!</formula1>
    </dataValidation>
    <dataValidation type="list" allowBlank="1" showErrorMessage="1" errorTitle="Intensité du comatage de 0 à 5" sqref="H78" xr:uid="{2BD560D6-2DD7-479D-9B48-BD01E7332B6E}">
      <formula1>#REF!</formula1>
    </dataValidation>
    <dataValidation type="list" allowBlank="1" showErrorMessage="1" errorTitle="Codage SANDRE svp" sqref="E78" xr:uid="{144B87AD-0238-47B4-9207-0CBFD2B5558B}">
      <formula1>#REF!</formula1>
    </dataValidation>
    <dataValidation type="list" allowBlank="1" showInputMessage="1" showErrorMessage="1" sqref="D78 IV67:IV78" xr:uid="{FB8E6486-AE4F-4736-B249-99421EAFCF75}">
      <formula1>#REF!</formula1>
    </dataValidation>
    <dataValidation type="list" allowBlank="1" errorTitle="Codage SANDRE svp" sqref="E66:E77" xr:uid="{A8CDC119-E941-456E-8AED-93E11FBDF2E9}">
      <formula1>"N1, N3, N5 , N6"</formula1>
    </dataValidation>
    <dataValidation type="list" allowBlank="1" showInputMessage="1" sqref="D67:D77" xr:uid="{F6043D96-D284-48C3-B199-C2F78E429818}">
      <formula1>"S1, S2, S3, S9, S10, S11, S18, S24, S25, S28, S29, S30"</formula1>
    </dataValidation>
    <dataValidation allowBlank="1" showErrorMessage="1" errorTitle="Altitude en mètres" sqref="K23:N23" xr:uid="{53989343-D03C-4975-8775-0E29C33C1E2D}"/>
    <dataValidation type="list" allowBlank="1" errorTitle="Bocal de regroupement" sqref="F66:F77" xr:uid="{0EB5BF33-A0AE-409B-900E-33D35A98FE57}">
      <formula1>"PhA , PhB, PhC"</formula1>
    </dataValidation>
    <dataValidation type="list" allowBlank="1" errorTitle="Intensité du comatage de 0 à 5" sqref="H66:H77" xr:uid="{D4EAA636-87DB-42D3-A600-069F5809587C}">
      <formula1>"0, 1, 2, 3, 4, 5"</formula1>
    </dataValidation>
    <dataValidation type="list" allowBlank="1" errorTitle="Stabilité ou non du substrat" sqref="I66:I77" xr:uid="{739544AF-53FC-4E34-8B4A-DB2EDC24B64B}">
      <formula1>"stable , moyennement stable , instable"</formula1>
    </dataValidation>
    <dataValidation type="list" allowBlank="1" errorTitle="Abondance végétation de 0 à 5" sqref="K66:K77" xr:uid="{0E253666-C2D0-477E-A2F9-0D89ABCE918F}">
      <formula1>"0, 1, 2, 3, 4, 5"</formula1>
    </dataValidation>
    <dataValidation type="list" allowBlank="1" errorTitle="Choisir une des 4 catégories" error="Vous devez indiquer une des 4 catégories de la liste déroulante" sqref="I39:I50" xr:uid="{209BC54C-0567-424E-A577-259F13C37158}">
      <formula1>"D, M, MNR, P"</formula1>
    </dataValidation>
    <dataValidation type="list" allowBlank="1" sqref="D66" xr:uid="{E2144F2E-12F5-4B35-8AE2-6900A669DA5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71737C2-D4A4-4CD9-85C6-A3F59EBE299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50D24E7-BF55-4F70-9885-4CA571F8D39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68AD569-12B2-408F-90FF-F78C012286D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31C93C9-D401-4896-95B3-DE58732B5CDE}">
      <formula1>1</formula1>
      <formula2>3</formula2>
    </dataValidation>
    <dataValidation allowBlank="1" showErrorMessage="1" promptTitle="ATTENTION" prompt="en Lambert II étendu" sqref="G23 E27:E28" xr:uid="{A20FC9B9-AA01-4AE3-AC19-EA1BB67D1F0D}"/>
    <dataValidation type="textLength" allowBlank="1" showInputMessage="1" showErrorMessage="1" sqref="A41:E41 IS42:IV42" xr:uid="{A402642C-C362-43B1-A391-B142F5D4CE96}">
      <formula1>0</formula1>
      <formula2>50</formula2>
    </dataValidation>
    <dataValidation type="whole" allowBlank="1" showErrorMessage="1" errorTitle="Altitude en mètres" sqref="I23:I28" xr:uid="{D6B480DA-BD6F-490D-8F0C-69EF239816DE}">
      <formula1>0</formula1>
      <formula2>4000</formula2>
    </dataValidation>
    <dataValidation type="decimal" allowBlank="1" showErrorMessage="1" errorTitle="Recouvrement en % de 0 à 100" sqref="H39:H50" xr:uid="{925F49BE-9055-4230-93B9-D3F55D9A1224}">
      <formula1>0</formula1>
      <formula2>100</formula2>
    </dataValidation>
    <dataValidation type="textLength" operator="equal" allowBlank="1" showErrorMessage="1" errorTitle="Code INSEE selon le type 00000" sqref="F23" xr:uid="{64C48965-058F-4F55-A3D4-A21FDCB901C7}">
      <formula1>5</formula1>
      <formula2>0</formula2>
    </dataValidation>
    <dataValidation type="date" allowBlank="1" showErrorMessage="1" errorTitle="Date du prélèvement (jj/mm/aaaa)" sqref="IV40" xr:uid="{222A6471-CA57-408F-9F97-8145EF82654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2019-04-04T08:41:51Z</dcterms:created>
  <dcterms:modified xsi:type="dcterms:W3CDTF">2019-04-04T08:43:45Z</dcterms:modified>
</cp:coreProperties>
</file>