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LEYBO\18072_LEYBO_exports\"/>
    </mc:Choice>
  </mc:AlternateContent>
  <xr:revisionPtr revIDLastSave="0" documentId="13_ncr:1_{C5E9B7C6-68EE-40A8-85A3-2673B16CD9D4}" xr6:coauthVersionLast="40" xr6:coauthVersionMax="40" xr10:uidLastSave="{00000000-0000-0000-0000-000000000000}"/>
  <bookViews>
    <workbookView xWindow="-120" yWindow="-120" windowWidth="24240" windowHeight="13140" xr2:uid="{9B1F0E63-AB86-4186-AE28-3B711C7095C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<sst xmlns="http://schemas.openxmlformats.org/spreadsheetml/2006/main" count="990" uniqueCount="346">
  <si>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</si>
  <si>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</si>
  <si>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</si>
  <si>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</si>
  <si>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</si>
  <si>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</si>
  <si>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</si>
  <si>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</si>
  <si>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</si>
  <si>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</si>
  <si>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</si>
  <si>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</si>
  <si>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</si>
  <si>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</si>
  <si>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</si>
  <si>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</si>
  <si>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</si>
  <si>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</si>
  <si>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</si>
  <si>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</si>
  <si>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</si>
  <si>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</si>
  <si>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</si>
  <si>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</si>
  <si>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</si>
  <si>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</si>
  <si>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</si>
  <si>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</si>
  <si>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</si>
  <si>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</si>
  <si>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</si>
  <si>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</si>
  <si>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</si>
  <si>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</si>
  <si>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</si>
  <si>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</si>
  <si>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</si>
  <si>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</si>
  <si>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</si>
  <si>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</si>
  <si>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</si>
  <si>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</si>
  <si>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</si>
  <si>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</si>
  <si>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</si>
  <si>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</si>
  <si>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</si>
  <si>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</si>
  <si>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</si>
  <si>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</si>
  <si>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</si>
  <si>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</si>
  <si>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</si>
  <si>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</si>
  <si>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</si>
  <si>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06073500</t>
  </si>
  <si>
    <t>LEYSSE</t>
  </si>
  <si>
    <t>LEYSSE A LE-BOURGET-DU-LAC</t>
  </si>
  <si>
    <t>LE BOURGET DU LAC</t>
  </si>
  <si>
    <t>Réseau de contrôle opérationnel</t>
  </si>
  <si>
    <t>facultatif #</t>
  </si>
  <si>
    <t>CODE_OPERATION</t>
  </si>
  <si>
    <t>TYPO_NATIONALE</t>
  </si>
  <si>
    <t>28/06/2018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</si>
  <si>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</si>
  <si>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</si>
  <si>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</si>
  <si>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</si>
  <si>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</si>
  <si>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</si>
  <si>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</si>
  <si>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</si>
  <si>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</si>
  <si>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</si>
  <si>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</si>
  <si>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</si>
  <si>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</si>
  <si>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</si>
  <si>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</si>
  <si>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</si>
  <si>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</si>
  <si>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</si>
  <si>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</si>
  <si>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</si>
  <si>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</si>
  <si>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</si>
  <si>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</si>
  <si>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</si>
  <si>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</si>
  <si>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</si>
  <si>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</si>
  <si>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</si>
  <si>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</si>
  <si>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</si>
  <si>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</si>
  <si>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</si>
  <si>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</si>
  <si>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</si>
  <si>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</si>
  <si>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</si>
  <si>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</si>
  <si>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</si>
  <si>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</si>
  <si>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</si>
  <si>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</si>
  <si>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</si>
  <si>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</si>
  <si>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</si>
  <si>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</si>
  <si>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</si>
  <si>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</si>
  <si>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</si>
  <si>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</si>
  <si>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</si>
  <si>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</si>
  <si>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</si>
  <si>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</si>
  <si>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</si>
  <si>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</si>
  <si>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</si>
  <si>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</si>
  <si>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</si>
  <si>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</si>
  <si>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</si>
  <si>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</si>
  <si>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</si>
  <si>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</si>
  <si>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</si>
  <si>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</si>
  <si>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</si>
  <si>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</si>
  <si>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</si>
  <si>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</si>
  <si>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</si>
  <si>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</si>
  <si>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</si>
  <si>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</si>
  <si>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</si>
  <si>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</si>
  <si>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</si>
  <si>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</si>
  <si>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</si>
  <si>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</si>
  <si>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</si>
  <si>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</si>
  <si>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</si>
  <si>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</si>
  <si>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</si>
  <si>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</si>
  <si>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</si>
  <si>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</si>
  <si>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</si>
  <si>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</si>
  <si>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</si>
  <si>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</si>
  <si>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</si>
  <si>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</si>
  <si>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</si>
  <si>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</si>
  <si>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</si>
  <si>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</si>
  <si>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</si>
  <si>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</si>
  <si>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</si>
  <si>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</si>
  <si>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</si>
  <si>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</si>
  <si>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</si>
  <si>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</si>
  <si>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</si>
  <si>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</si>
  <si>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</si>
  <si>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</si>
  <si>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</si>
  <si>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Perlodidae</t>
  </si>
  <si>
    <t>127</t>
  </si>
  <si>
    <t>Glossosoma</t>
  </si>
  <si>
    <t>190</t>
  </si>
  <si>
    <t>Hydropsyche</t>
  </si>
  <si>
    <t>212</t>
  </si>
  <si>
    <t>Hydroptilidae</t>
  </si>
  <si>
    <t>193</t>
  </si>
  <si>
    <t>Athripsodes</t>
  </si>
  <si>
    <t>311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</si>
  <si>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</si>
  <si>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</si>
  <si>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</si>
  <si>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</si>
  <si>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</si>
  <si>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</si>
  <si>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</si>
  <si>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</si>
  <si>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</si>
  <si>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</si>
  <si>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</si>
  <si>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</si>
  <si>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</si>
  <si>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</si>
  <si>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</si>
  <si>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</si>
  <si>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</si>
  <si>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</si>
  <si>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Cymatia</t>
  </si>
  <si>
    <t>718</t>
  </si>
  <si>
    <t>Dryopidae</t>
  </si>
  <si>
    <t>610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</si>
  <si>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</si>
  <si>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</si>
  <si>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</si>
  <si>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</si>
  <si>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</si>
  <si>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</si>
  <si>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</si>
  <si>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</si>
  <si>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</si>
  <si>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</si>
  <si>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</si>
  <si>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</si>
  <si>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</si>
  <si>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</si>
  <si>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</si>
  <si>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</si>
  <si>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</si>
  <si>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</si>
  <si>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</si>
  <si>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</si>
  <si>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</si>
  <si>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</si>
  <si>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</si>
  <si>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</si>
  <si>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</si>
  <si>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</si>
  <si>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Cordulegaster</t>
  </si>
  <si>
    <t>687</t>
  </si>
  <si>
    <t>Gomphus</t>
  </si>
  <si>
    <t>679</t>
  </si>
  <si>
    <t>Asellidae</t>
  </si>
  <si>
    <t>880</t>
  </si>
  <si>
    <t>Pacifastacus</t>
  </si>
  <si>
    <t>872</t>
  </si>
  <si>
    <t>Gammarus</t>
  </si>
  <si>
    <t>892</t>
  </si>
  <si>
    <t>HYDRACARIENS = Hydracarina</t>
  </si>
  <si>
    <t>906</t>
  </si>
  <si>
    <t>présence</t>
  </si>
  <si>
    <t>Pisidium</t>
  </si>
  <si>
    <t>1043</t>
  </si>
  <si>
    <t>Potamopyrgus</t>
  </si>
  <si>
    <t>978</t>
  </si>
  <si>
    <t>Physa lato-sensu</t>
  </si>
  <si>
    <t>997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</si>
  <si>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</si>
  <si>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</si>
  <si>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</si>
  <si>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</si>
  <si>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</si>
  <si>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</si>
  <si>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</si>
  <si>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</si>
  <si>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</si>
  <si>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</si>
  <si>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</si>
  <si>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</si>
  <si>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HYDROZOA</t>
  </si>
  <si>
    <t>3168</t>
  </si>
  <si>
    <t>18690155900069</t>
  </si>
  <si>
    <t>AERMC</t>
  </si>
  <si>
    <t>LEYBO_2018-06-28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</si>
  <si>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</si>
  <si>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</si>
  <si>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</si>
  <si>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</si>
  <si>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</si>
  <si>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</si>
  <si>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</si>
  <si>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</si>
  <si>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</si>
  <si>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</si>
  <si>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</si>
  <si>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</si>
  <si>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</si>
  <si>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</si>
  <si>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</si>
  <si>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</si>
  <si>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</si>
  <si>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</si>
  <si>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</si>
  <si>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</si>
  <si>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</si>
  <si>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</si>
  <si>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</si>
  <si>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</si>
  <si>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</si>
  <si>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</si>
  <si>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</si>
  <si>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</si>
  <si>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</si>
  <si>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</si>
  <si>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</si>
  <si>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</si>
  <si>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</si>
  <si>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</si>
  <si>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</si>
  <si>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</si>
  <si>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</si>
  <si>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</si>
  <si>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</si>
  <si>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</si>
  <si>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</si>
  <si>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</si>
  <si>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</si>
  <si>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</si>
  <si>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</si>
  <si>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</si>
  <si>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</si>
  <si>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</si>
  <si>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</si>
  <si>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</si>
  <si>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</si>
  <si>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</si>
  <si>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</si>
  <si>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</si>
  <si>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</si>
  <si>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</si>
  <si>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</si>
  <si>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</si>
  <si>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</si>
  <si>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</si>
  <si>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</si>
  <si>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</si>
  <si>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P6, P10</t>
  </si>
  <si>
    <t>P5, P9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</si>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</sst>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F6A33C18-4A60-408C-A33E-C747DEE85120}"/>
    <cellStyle name="Normal_résultats" xfId="1" xr:uid="{AA22C5D3-DDC3-4326-907E-5D1DF8F83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9F99-34E7-4793-9C9A-078104C9140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268</v>
      </c>
      <c r="B1" s="154"/>
      <c r="C1" s="155"/>
      <c r="D1" s="155"/>
      <c r="E1" s="155"/>
      <c r="F1" s="155"/>
      <c r="G1" s="155"/>
      <c r="H1" s="155"/>
      <c r="I1" s="156" t="s">
        <v>269</v>
      </c>
      <c r="J1" s="157" t="s">
        <v>268</v>
      </c>
      <c r="K1" s="158"/>
      <c r="L1" s="155"/>
      <c r="M1" s="155"/>
      <c r="N1" s="155"/>
      <c r="O1" s="155"/>
      <c r="P1" s="159"/>
      <c r="Q1" s="160"/>
      <c r="R1" s="156" t="s">
        <v>270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271</v>
      </c>
      <c r="D5" s="171" t="s">
        <v>21</v>
      </c>
      <c r="E5" s="170" t="s">
        <v>272</v>
      </c>
      <c r="F5" s="172" t="s">
        <v>273</v>
      </c>
      <c r="G5" s="170" t="s">
        <v>274</v>
      </c>
      <c r="H5" s="172" t="s">
        <v>275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6073500</v>
      </c>
      <c r="B6" s="179" t="s">
        <v>56</v>
      </c>
      <c r="C6" s="179" t="s">
        <v>57</v>
      </c>
      <c r="D6" s="180" t="s">
        <v>63</v>
      </c>
      <c r="E6" s="179">
        <v>923216.12845314585</v>
      </c>
      <c r="F6" s="179">
        <v>6509113.7822703477</v>
      </c>
      <c r="G6" s="179">
        <v>923072.07997611084</v>
      </c>
      <c r="H6" s="181">
        <v>6509303.0211620405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276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276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277</v>
      </c>
      <c r="F10" s="205"/>
      <c r="G10" s="206"/>
      <c r="H10" s="168"/>
      <c r="I10" s="168"/>
      <c r="J10" s="200" t="s">
        <v>278</v>
      </c>
      <c r="K10" s="201" t="s">
        <v>279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280</v>
      </c>
      <c r="C12" s="211">
        <v>15.6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281</v>
      </c>
      <c r="C13" s="214">
        <v>240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282</v>
      </c>
      <c r="C14" s="214">
        <v>12.559999999999999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283</v>
      </c>
      <c r="C15" s="219">
        <f>C13*C14</f>
        <v>3014.3999999999996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284</v>
      </c>
      <c r="C16" s="228">
        <f>+C15*0.05</f>
        <v>150.72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285</v>
      </c>
      <c r="K18" s="234" t="s">
        <v>83</v>
      </c>
      <c r="L18" s="235" t="s">
        <v>116</v>
      </c>
      <c r="M18" s="235" t="s">
        <v>278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92</v>
      </c>
      <c r="L20" s="231" t="s">
        <v>124</v>
      </c>
      <c r="M20" s="231" t="s">
        <v>146</v>
      </c>
      <c r="N20" s="238">
        <v>45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94</v>
      </c>
      <c r="L21" s="231" t="s">
        <v>129</v>
      </c>
      <c r="M21" s="231" t="s">
        <v>146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99</v>
      </c>
      <c r="L22" s="231" t="s">
        <v>134</v>
      </c>
      <c r="M22" s="231" t="s">
        <v>146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286</v>
      </c>
      <c r="D23" s="197"/>
      <c r="E23" s="197"/>
      <c r="F23" s="244"/>
      <c r="J23" s="240" t="s">
        <v>150</v>
      </c>
      <c r="K23" s="231" t="s">
        <v>96</v>
      </c>
      <c r="L23" s="231" t="s">
        <v>129</v>
      </c>
      <c r="M23" s="231" t="s">
        <v>151</v>
      </c>
      <c r="N23" s="238">
        <v>30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134</v>
      </c>
      <c r="M24" s="231" t="s">
        <v>151</v>
      </c>
      <c r="N24" s="238">
        <v>30</v>
      </c>
      <c r="O24" s="238"/>
      <c r="P24" s="238"/>
      <c r="Q24" s="238"/>
      <c r="R24" s="239"/>
      <c r="S24" s="159"/>
    </row>
    <row r="25" spans="1:19" ht="14.25" customHeight="1">
      <c r="A25" s="245" t="s">
        <v>287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124</v>
      </c>
      <c r="M25" s="231" t="s">
        <v>151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288</v>
      </c>
      <c r="D26" s="201"/>
      <c r="E26" s="201"/>
      <c r="F26" s="247"/>
      <c r="J26" s="240" t="s">
        <v>154</v>
      </c>
      <c r="K26" s="231" t="s">
        <v>96</v>
      </c>
      <c r="L26" s="231" t="s">
        <v>139</v>
      </c>
      <c r="M26" s="231" t="s">
        <v>151</v>
      </c>
      <c r="N26" s="238">
        <v>45</v>
      </c>
      <c r="O26" s="238"/>
      <c r="P26" s="238"/>
      <c r="Q26" s="238"/>
      <c r="R26" s="239"/>
      <c r="S26" s="159"/>
    </row>
    <row r="27" spans="1:19" ht="14.25" customHeight="1">
      <c r="A27" s="245" t="s">
        <v>272</v>
      </c>
      <c r="B27" s="246"/>
      <c r="C27" s="188" t="s">
        <v>289</v>
      </c>
      <c r="D27" s="188"/>
      <c r="E27" s="188"/>
      <c r="F27" s="247"/>
      <c r="J27" s="240" t="s">
        <v>155</v>
      </c>
      <c r="K27" s="231" t="s">
        <v>96</v>
      </c>
      <c r="L27" s="231" t="s">
        <v>129</v>
      </c>
      <c r="M27" s="231" t="s">
        <v>156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273</v>
      </c>
      <c r="B28" s="246"/>
      <c r="C28" s="188" t="s">
        <v>290</v>
      </c>
      <c r="D28" s="188"/>
      <c r="E28" s="188"/>
      <c r="F28" s="247"/>
      <c r="J28" s="240" t="s">
        <v>157</v>
      </c>
      <c r="K28" s="231" t="s">
        <v>96</v>
      </c>
      <c r="L28" s="231" t="s">
        <v>134</v>
      </c>
      <c r="M28" s="231" t="s">
        <v>156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274</v>
      </c>
      <c r="B29" s="246"/>
      <c r="C29" s="188" t="s">
        <v>291</v>
      </c>
      <c r="D29" s="188"/>
      <c r="E29" s="188"/>
      <c r="F29" s="247"/>
      <c r="J29" s="240" t="s">
        <v>158</v>
      </c>
      <c r="K29" s="231" t="s">
        <v>96</v>
      </c>
      <c r="L29" s="231" t="s">
        <v>124</v>
      </c>
      <c r="M29" s="231" t="s">
        <v>156</v>
      </c>
      <c r="N29" s="238">
        <v>8</v>
      </c>
      <c r="O29" s="238"/>
      <c r="P29" s="238"/>
      <c r="Q29" s="238"/>
      <c r="R29" s="239"/>
    </row>
    <row r="30" spans="1:19" ht="14.25" customHeight="1">
      <c r="A30" s="245" t="s">
        <v>275</v>
      </c>
      <c r="B30" s="246"/>
      <c r="C30" s="188" t="s">
        <v>292</v>
      </c>
      <c r="D30" s="188"/>
      <c r="E30" s="188"/>
      <c r="F30" s="247"/>
      <c r="J30" s="248" t="s">
        <v>159</v>
      </c>
      <c r="K30" s="249" t="s">
        <v>96</v>
      </c>
      <c r="L30" s="249" t="s">
        <v>139</v>
      </c>
      <c r="M30" s="249" t="s">
        <v>156</v>
      </c>
      <c r="N30" s="250">
        <v>40</v>
      </c>
      <c r="O30" s="250"/>
      <c r="P30" s="250"/>
      <c r="Q30" s="250"/>
      <c r="R30" s="251"/>
    </row>
    <row r="31" spans="1:19" ht="14.25" customHeight="1">
      <c r="A31" s="245" t="s">
        <v>280</v>
      </c>
      <c r="B31" s="246"/>
      <c r="C31" s="188" t="s">
        <v>293</v>
      </c>
      <c r="D31" s="188"/>
      <c r="F31" s="247"/>
    </row>
    <row r="32" spans="1:19" ht="14.25" customHeight="1">
      <c r="A32" s="245" t="s">
        <v>281</v>
      </c>
      <c r="B32" s="246"/>
      <c r="C32" s="188" t="s">
        <v>294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282</v>
      </c>
      <c r="B33" s="252"/>
      <c r="C33" s="188" t="s">
        <v>295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283</v>
      </c>
      <c r="B34" s="252"/>
      <c r="C34" s="188" t="s">
        <v>296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284</v>
      </c>
      <c r="B35" s="252"/>
      <c r="C35" s="201" t="s">
        <v>297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298</v>
      </c>
      <c r="B36" s="252"/>
      <c r="C36" s="201" t="s">
        <v>299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300</v>
      </c>
      <c r="B37" s="262"/>
      <c r="C37" s="222" t="s">
        <v>301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268</v>
      </c>
      <c r="B41" s="158"/>
      <c r="C41" s="155"/>
      <c r="D41" s="155"/>
      <c r="E41" s="155"/>
      <c r="F41" s="155"/>
      <c r="G41" s="156" t="s">
        <v>302</v>
      </c>
      <c r="H41" s="157" t="s">
        <v>268</v>
      </c>
      <c r="I41" s="158"/>
      <c r="J41" s="155"/>
      <c r="K41" s="155"/>
      <c r="L41" s="155"/>
      <c r="M41" s="155"/>
      <c r="Q41" s="156" t="s">
        <v>303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304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305</v>
      </c>
      <c r="B47" s="277"/>
      <c r="C47" s="277"/>
      <c r="D47" s="277"/>
      <c r="E47" s="277"/>
      <c r="F47" s="277"/>
      <c r="G47" s="278"/>
      <c r="H47" s="279" t="s">
        <v>306</v>
      </c>
      <c r="I47" s="280" t="s">
        <v>307</v>
      </c>
      <c r="J47" s="281"/>
      <c r="K47" s="280" t="s">
        <v>308</v>
      </c>
      <c r="L47" s="281"/>
      <c r="M47" s="280" t="s">
        <v>309</v>
      </c>
      <c r="N47" s="281"/>
      <c r="O47" s="280" t="s">
        <v>310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311</v>
      </c>
      <c r="B49" s="289" t="s">
        <v>312</v>
      </c>
      <c r="C49" s="290" t="s">
        <v>84</v>
      </c>
      <c r="D49" s="291" t="s">
        <v>313</v>
      </c>
      <c r="E49" s="292" t="s">
        <v>314</v>
      </c>
      <c r="F49" s="292" t="s">
        <v>315</v>
      </c>
      <c r="G49" s="292" t="s">
        <v>316</v>
      </c>
      <c r="H49" s="293"/>
      <c r="I49" s="288" t="s">
        <v>317</v>
      </c>
      <c r="J49" s="288" t="s">
        <v>318</v>
      </c>
      <c r="K49" s="294" t="s">
        <v>317</v>
      </c>
      <c r="L49" s="295" t="s">
        <v>318</v>
      </c>
      <c r="M49" s="294" t="s">
        <v>317</v>
      </c>
      <c r="N49" s="295" t="s">
        <v>318</v>
      </c>
      <c r="O49" s="294" t="s">
        <v>317</v>
      </c>
      <c r="P49" s="295" t="s">
        <v>318</v>
      </c>
      <c r="Q49" s="296" t="s">
        <v>319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320</v>
      </c>
      <c r="B51" s="307" t="s">
        <v>320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145</v>
      </c>
      <c r="L51" s="313">
        <v>3</v>
      </c>
      <c r="M51" s="312"/>
      <c r="N51" s="313">
        <v>2</v>
      </c>
      <c r="O51" s="312"/>
      <c r="P51" s="313">
        <v>1</v>
      </c>
      <c r="Q51" s="311">
        <v>1</v>
      </c>
    </row>
    <row r="52" spans="1:256">
      <c r="A52" s="314" t="s">
        <v>321</v>
      </c>
      <c r="B52" s="315" t="s">
        <v>322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323</v>
      </c>
      <c r="B53" s="315" t="s">
        <v>324</v>
      </c>
      <c r="C53" s="316" t="s">
        <v>92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147</v>
      </c>
      <c r="P53" s="321">
        <v>1</v>
      </c>
      <c r="Q53" s="319">
        <v>1</v>
      </c>
    </row>
    <row r="54" spans="1:256" ht="22.5">
      <c r="A54" s="314" t="s">
        <v>325</v>
      </c>
      <c r="B54" s="315" t="s">
        <v>326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>
        <v>1</v>
      </c>
      <c r="M54" s="320" t="s">
        <v>148</v>
      </c>
      <c r="N54" s="321">
        <v>3</v>
      </c>
      <c r="O54" s="320"/>
      <c r="P54" s="321">
        <v>2</v>
      </c>
      <c r="Q54" s="319">
        <v>1</v>
      </c>
    </row>
    <row r="55" spans="1:256" ht="33.75">
      <c r="A55" s="314" t="s">
        <v>327</v>
      </c>
      <c r="B55" s="315" t="s">
        <v>328</v>
      </c>
      <c r="C55" s="322" t="s">
        <v>96</v>
      </c>
      <c r="D55" s="317">
        <v>7</v>
      </c>
      <c r="E55" s="317">
        <v>91</v>
      </c>
      <c r="F55" s="318" t="s">
        <v>97</v>
      </c>
      <c r="G55" s="319"/>
      <c r="H55" s="302"/>
      <c r="I55" s="319" t="s">
        <v>329</v>
      </c>
      <c r="J55" s="319">
        <v>1</v>
      </c>
      <c r="K55" s="320" t="s">
        <v>330</v>
      </c>
      <c r="L55" s="321">
        <v>3</v>
      </c>
      <c r="M55" s="320" t="s">
        <v>331</v>
      </c>
      <c r="N55" s="321">
        <v>4</v>
      </c>
      <c r="O55" s="320" t="s">
        <v>332</v>
      </c>
      <c r="P55" s="321">
        <v>2</v>
      </c>
      <c r="Q55" s="319">
        <v>8</v>
      </c>
    </row>
    <row r="56" spans="1:256" ht="33.75">
      <c r="A56" s="314" t="s">
        <v>333</v>
      </c>
      <c r="B56" s="315" t="s">
        <v>334</v>
      </c>
      <c r="C56" s="322" t="s">
        <v>99</v>
      </c>
      <c r="D56" s="317">
        <v>6</v>
      </c>
      <c r="E56" s="317">
        <v>1</v>
      </c>
      <c r="F56" s="318" t="s">
        <v>87</v>
      </c>
      <c r="G56" s="319"/>
      <c r="H56" s="302"/>
      <c r="I56" s="319"/>
      <c r="J56" s="319"/>
      <c r="K56" s="320" t="s">
        <v>149</v>
      </c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335</v>
      </c>
      <c r="B57" s="315" t="s">
        <v>336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>
        <v>1</v>
      </c>
      <c r="O57" s="320"/>
      <c r="P57" s="321">
        <v>2</v>
      </c>
      <c r="Q57" s="319">
        <v>0</v>
      </c>
    </row>
    <row r="58" spans="1:256" ht="22.5">
      <c r="A58" s="314" t="s">
        <v>337</v>
      </c>
      <c r="B58" s="315" t="s">
        <v>338</v>
      </c>
      <c r="C58" s="316" t="s">
        <v>103</v>
      </c>
      <c r="D58" s="317">
        <v>4</v>
      </c>
      <c r="E58" s="317"/>
      <c r="F58" s="318" t="s">
        <v>104</v>
      </c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339</v>
      </c>
      <c r="B59" s="315" t="s">
        <v>340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341</v>
      </c>
      <c r="B60" s="315" t="s">
        <v>342</v>
      </c>
      <c r="C60" s="316" t="s">
        <v>108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343</v>
      </c>
      <c r="B61" s="315" t="s">
        <v>343</v>
      </c>
      <c r="C61" s="316" t="s">
        <v>110</v>
      </c>
      <c r="D61" s="317">
        <v>1</v>
      </c>
      <c r="E61" s="317">
        <v>1</v>
      </c>
      <c r="F61" s="318" t="s">
        <v>87</v>
      </c>
      <c r="G61" s="319"/>
      <c r="H61" s="302"/>
      <c r="I61" s="319"/>
      <c r="J61" s="319"/>
      <c r="K61" s="320"/>
      <c r="L61" s="321">
        <v>1</v>
      </c>
      <c r="M61" s="320"/>
      <c r="N61" s="321"/>
      <c r="O61" s="320"/>
      <c r="P61" s="321"/>
      <c r="Q61" s="319">
        <v>0</v>
      </c>
    </row>
    <row r="62" spans="1:256" ht="45.75" thickBot="1">
      <c r="A62" s="323" t="s">
        <v>344</v>
      </c>
      <c r="B62" s="324" t="s">
        <v>345</v>
      </c>
      <c r="C62" s="325" t="s">
        <v>112</v>
      </c>
      <c r="D62" s="326">
        <v>0</v>
      </c>
      <c r="E62" s="326">
        <v>2</v>
      </c>
      <c r="F62" s="327" t="s">
        <v>87</v>
      </c>
      <c r="G62" s="328"/>
      <c r="H62" s="302"/>
      <c r="I62" s="328"/>
      <c r="J62" s="328">
        <v>1</v>
      </c>
      <c r="K62" s="329"/>
      <c r="L62" s="330">
        <v>3</v>
      </c>
      <c r="M62" s="329"/>
      <c r="N62" s="330">
        <v>4</v>
      </c>
      <c r="O62" s="329"/>
      <c r="P62" s="330">
        <v>2</v>
      </c>
      <c r="Q62" s="328">
        <v>0</v>
      </c>
    </row>
    <row r="63" spans="1:256" ht="27.75" customHeight="1" thickBot="1">
      <c r="H63" s="331" t="s">
        <v>319</v>
      </c>
      <c r="I63" s="332">
        <v>2</v>
      </c>
      <c r="J63" s="333"/>
      <c r="K63" s="332">
        <v>4</v>
      </c>
      <c r="L63" s="333"/>
      <c r="M63" s="332">
        <v>3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B794CEB-BD82-4125-A836-E90688689377}">
      <formula1>0</formula1>
      <formula2>50</formula2>
    </dataValidation>
    <dataValidation type="date" allowBlank="1" showErrorMessage="1" errorTitle="Date du prélèvement (jj/mm/aaaa)" sqref="D6:H6" xr:uid="{7F065AD5-A505-48BF-A585-965CC6EBF78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EBE5-3B49-4C52-925D-C599568DAB2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2" t="s">
        <v>8</v>
      </c>
      <c r="H4" s="13" t="s">
        <v>9</v>
      </c>
      <c r="I4" s="13"/>
      <c r="J4" s="14"/>
      <c r="K4" s="150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0" t="s">
        <v>12</v>
      </c>
      <c r="C5" s="140"/>
      <c r="D5" s="140"/>
      <c r="E5" s="141"/>
      <c r="F5" s="145"/>
      <c r="G5" s="17" t="s">
        <v>13</v>
      </c>
      <c r="H5" s="18" t="s">
        <v>14</v>
      </c>
      <c r="I5" s="18"/>
      <c r="J5" s="19"/>
      <c r="K5" s="151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0" t="s">
        <v>16</v>
      </c>
      <c r="C6" s="140"/>
      <c r="D6" s="140"/>
      <c r="E6" s="141"/>
      <c r="F6" s="145"/>
      <c r="G6" s="17" t="s">
        <v>17</v>
      </c>
      <c r="H6" s="18" t="s">
        <v>18</v>
      </c>
      <c r="I6" s="18"/>
      <c r="J6" s="19"/>
      <c r="K6" s="151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0" t="s">
        <v>20</v>
      </c>
      <c r="C7" s="140"/>
      <c r="D7" s="140"/>
      <c r="E7" s="141"/>
      <c r="F7" s="145"/>
      <c r="G7" s="17" t="s">
        <v>21</v>
      </c>
      <c r="H7" s="18" t="s">
        <v>22</v>
      </c>
      <c r="I7" s="18"/>
      <c r="J7" s="19"/>
      <c r="K7" s="151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0" t="s">
        <v>24</v>
      </c>
      <c r="C8" s="140"/>
      <c r="D8" s="140"/>
      <c r="E8" s="141"/>
      <c r="F8" s="145"/>
      <c r="G8" s="17" t="s">
        <v>25</v>
      </c>
      <c r="H8" s="18" t="s">
        <v>26</v>
      </c>
      <c r="I8" s="18"/>
      <c r="J8" s="19"/>
      <c r="K8" s="151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0" t="s">
        <v>28</v>
      </c>
      <c r="C9" s="140"/>
      <c r="D9" s="140"/>
      <c r="E9" s="141"/>
      <c r="F9" s="145"/>
      <c r="G9" s="17" t="s">
        <v>29</v>
      </c>
      <c r="H9" s="18" t="s">
        <v>26</v>
      </c>
      <c r="I9" s="18"/>
      <c r="J9" s="19"/>
      <c r="K9" s="151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0" t="s">
        <v>31</v>
      </c>
      <c r="C10" s="140"/>
      <c r="D10" s="140"/>
      <c r="E10" s="141"/>
      <c r="F10" s="145"/>
      <c r="G10" s="20" t="s">
        <v>32</v>
      </c>
      <c r="H10" s="21" t="s">
        <v>33</v>
      </c>
      <c r="I10" s="21"/>
      <c r="J10" s="22"/>
      <c r="K10" s="152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265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73051</v>
      </c>
      <c r="G23" s="31">
        <v>922870</v>
      </c>
      <c r="H23" s="31">
        <v>6509627</v>
      </c>
      <c r="I23" s="31">
        <v>239</v>
      </c>
      <c r="J23" s="31" t="s">
        <v>59</v>
      </c>
      <c r="K23" s="30">
        <v>923216.12845314585</v>
      </c>
      <c r="L23" s="30">
        <v>6509113.7822703477</v>
      </c>
      <c r="M23" s="30">
        <v>923072.07997611084</v>
      </c>
      <c r="N23" s="30">
        <v>6509303.0211620405</v>
      </c>
      <c r="O23" s="31">
        <v>15.6</v>
      </c>
      <c r="P23" s="31">
        <v>240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266</v>
      </c>
      <c r="B26" s="37" t="s">
        <v>267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12.559999999999999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91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 t="s">
        <v>104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>
        <v>1</v>
      </c>
      <c r="I49" s="80" t="s">
        <v>87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2</v>
      </c>
      <c r="I50" s="80" t="s">
        <v>87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115</v>
      </c>
      <c r="C55" s="53"/>
      <c r="D55" s="53"/>
      <c r="E55" s="53"/>
      <c r="F55" s="54"/>
      <c r="G55" s="93"/>
      <c r="J55"/>
      <c r="T55"/>
    </row>
    <row r="56" spans="1:256">
      <c r="A56" s="16" t="s">
        <v>116</v>
      </c>
      <c r="B56" s="10" t="s">
        <v>115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117</v>
      </c>
      <c r="B57" s="10" t="s">
        <v>118</v>
      </c>
      <c r="C57" s="10"/>
      <c r="D57" s="10"/>
      <c r="E57" s="10"/>
      <c r="F57" s="57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6" t="s">
        <v>121</v>
      </c>
      <c r="B58" s="10" t="s">
        <v>122</v>
      </c>
      <c r="C58" s="10"/>
      <c r="D58" s="10"/>
      <c r="E58" s="10"/>
      <c r="F58" s="57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6" t="s">
        <v>126</v>
      </c>
      <c r="B59" s="10" t="s">
        <v>127</v>
      </c>
      <c r="C59" s="10"/>
      <c r="D59" s="10"/>
      <c r="E59" s="10"/>
      <c r="F59" s="57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6" t="s">
        <v>131</v>
      </c>
      <c r="B60" s="10" t="s">
        <v>132</v>
      </c>
      <c r="C60" s="10"/>
      <c r="D60" s="10"/>
      <c r="E60" s="10"/>
      <c r="F60" s="57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6" t="s">
        <v>136</v>
      </c>
      <c r="B61" s="10" t="s">
        <v>137</v>
      </c>
      <c r="C61" s="10"/>
      <c r="D61" s="10"/>
      <c r="E61" s="10"/>
      <c r="F61" s="57"/>
      <c r="G61" s="97"/>
      <c r="H61" s="98" t="s">
        <v>138</v>
      </c>
      <c r="I61" s="98" t="s">
        <v>139</v>
      </c>
      <c r="J61" s="98" t="s">
        <v>140</v>
      </c>
      <c r="O61" s="47"/>
      <c r="P61" s="47"/>
      <c r="Q61" s="47"/>
      <c r="R61" s="47"/>
      <c r="S61" s="47"/>
      <c r="T61" s="47"/>
    </row>
    <row r="62" spans="1:256">
      <c r="A62" s="23" t="s">
        <v>141</v>
      </c>
      <c r="B62" s="63" t="s">
        <v>142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29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28" t="s">
        <v>83</v>
      </c>
      <c r="E65" s="28" t="s">
        <v>116</v>
      </c>
      <c r="F65" s="28" t="s">
        <v>117</v>
      </c>
      <c r="G65" s="28" t="s">
        <v>121</v>
      </c>
      <c r="H65" s="28" t="s">
        <v>144</v>
      </c>
      <c r="I65" s="28" t="s">
        <v>131</v>
      </c>
      <c r="J65" s="28" t="s">
        <v>136</v>
      </c>
      <c r="K65" s="28" t="s">
        <v>141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92</v>
      </c>
      <c r="E67" s="80" t="s">
        <v>124</v>
      </c>
      <c r="F67" s="80" t="s">
        <v>146</v>
      </c>
      <c r="G67" s="83">
        <v>45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94</v>
      </c>
      <c r="E68" s="80" t="s">
        <v>129</v>
      </c>
      <c r="F68" s="80" t="s">
        <v>146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99</v>
      </c>
      <c r="E69" s="80" t="s">
        <v>134</v>
      </c>
      <c r="F69" s="80" t="s">
        <v>146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129</v>
      </c>
      <c r="F70" s="80" t="s">
        <v>151</v>
      </c>
      <c r="G70" s="83">
        <v>30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134</v>
      </c>
      <c r="F71" s="80" t="s">
        <v>151</v>
      </c>
      <c r="G71" s="83">
        <v>30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124</v>
      </c>
      <c r="F72" s="80" t="s">
        <v>151</v>
      </c>
      <c r="G72" s="83">
        <v>10</v>
      </c>
      <c r="H72" s="80"/>
      <c r="I72" s="80">
        <v>3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96</v>
      </c>
      <c r="E73" s="80" t="s">
        <v>139</v>
      </c>
      <c r="F73" s="80" t="s">
        <v>151</v>
      </c>
      <c r="G73" s="83">
        <v>45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129</v>
      </c>
      <c r="F74" s="80" t="s">
        <v>156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134</v>
      </c>
      <c r="F75" s="80" t="s">
        <v>156</v>
      </c>
      <c r="G75" s="83">
        <v>20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124</v>
      </c>
      <c r="F76" s="80" t="s">
        <v>156</v>
      </c>
      <c r="G76" s="83">
        <v>8</v>
      </c>
      <c r="H76" s="80"/>
      <c r="I76" s="80">
        <v>3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139</v>
      </c>
      <c r="F77" s="80" t="s">
        <v>156</v>
      </c>
      <c r="G77" s="83">
        <v>40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53" t="s">
        <v>162</v>
      </c>
      <c r="C82" s="111"/>
      <c r="D82" s="54"/>
      <c r="E82" s="7"/>
      <c r="F82" s="1"/>
      <c r="G82" s="1"/>
      <c r="H82" s="1"/>
      <c r="I82" s="1"/>
      <c r="T82"/>
    </row>
    <row r="83" spans="1:20">
      <c r="A83" s="112" t="s">
        <v>163</v>
      </c>
      <c r="B83" s="24" t="s">
        <v>164</v>
      </c>
      <c r="C83" s="113"/>
      <c r="D83" s="57"/>
      <c r="E83" s="7"/>
      <c r="F83"/>
      <c r="G83" s="1"/>
      <c r="H83" s="1"/>
      <c r="I83" s="1"/>
      <c r="T83"/>
    </row>
    <row r="84" spans="1:20">
      <c r="A84" s="114" t="s">
        <v>165</v>
      </c>
      <c r="B84" s="63" t="s">
        <v>166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2</v>
      </c>
      <c r="F89" s="83">
        <v>1</v>
      </c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/>
      <c r="F90" s="83">
        <v>1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>
        <v>2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2</v>
      </c>
      <c r="F92" s="83">
        <v>2</v>
      </c>
      <c r="G92" s="83">
        <v>1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3</v>
      </c>
      <c r="F93" s="83">
        <v>2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4</v>
      </c>
      <c r="F94" s="83">
        <v>1</v>
      </c>
      <c r="G94" s="83">
        <v>2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3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2</v>
      </c>
      <c r="F96" s="83">
        <v>1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/>
      <c r="F97" s="83">
        <v>4</v>
      </c>
      <c r="G97" s="83">
        <v>7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2</v>
      </c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18</v>
      </c>
      <c r="F99" s="83">
        <v>84</v>
      </c>
      <c r="G99" s="83">
        <v>122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6</v>
      </c>
      <c r="F100" s="83">
        <v>2</v>
      </c>
      <c r="G100" s="83">
        <v>11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8</v>
      </c>
      <c r="F102" s="83">
        <v>17</v>
      </c>
      <c r="G102" s="83">
        <v>50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/>
      <c r="F103" s="83">
        <v>5</v>
      </c>
      <c r="G103" s="83">
        <v>5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1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1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6</v>
      </c>
      <c r="F106" s="83">
        <v>1</v>
      </c>
      <c r="G106" s="83">
        <v>3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/>
      <c r="F107" s="83">
        <v>5</v>
      </c>
      <c r="G107" s="83">
        <v>3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/>
      <c r="F108" s="83">
        <v>1</v>
      </c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10</v>
      </c>
      <c r="F109" s="83"/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/>
      <c r="F110" s="83"/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4</v>
      </c>
      <c r="F111" s="83">
        <v>1</v>
      </c>
      <c r="G111" s="83">
        <v>2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/>
      <c r="F112" s="83"/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/>
      <c r="F113" s="83">
        <v>1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68</v>
      </c>
      <c r="F114" s="83">
        <v>42</v>
      </c>
      <c r="G114" s="83">
        <v>46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2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1</v>
      </c>
      <c r="F116" s="83">
        <v>9</v>
      </c>
      <c r="G116" s="83">
        <v>3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44</v>
      </c>
      <c r="F117" s="83">
        <v>274</v>
      </c>
      <c r="G117" s="83">
        <v>335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2</v>
      </c>
      <c r="F118" s="83">
        <v>1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2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3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6</v>
      </c>
      <c r="F121" s="83"/>
      <c r="G121" s="83">
        <v>2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/>
      <c r="F122" s="83">
        <v>1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212</v>
      </c>
      <c r="F123" s="83">
        <v>116</v>
      </c>
      <c r="G123" s="83">
        <v>104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/>
      <c r="F124" s="83" t="s">
        <v>244</v>
      </c>
      <c r="G124" s="83" t="s">
        <v>244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>
        <v>3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>
        <v>3</v>
      </c>
      <c r="F126" s="83">
        <v>2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/>
      <c r="F127" s="83">
        <v>1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>
        <v>3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253</v>
      </c>
      <c r="D129" s="119" t="s">
        <v>254</v>
      </c>
      <c r="E129" s="83">
        <v>1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255</v>
      </c>
      <c r="D130" s="119" t="s">
        <v>256</v>
      </c>
      <c r="E130" s="83">
        <v>200</v>
      </c>
      <c r="F130" s="83">
        <v>62</v>
      </c>
      <c r="G130" s="83">
        <v>64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257</v>
      </c>
      <c r="D131" s="119" t="s">
        <v>258</v>
      </c>
      <c r="E131" s="83">
        <v>1</v>
      </c>
      <c r="F131" s="83">
        <v>1</v>
      </c>
      <c r="G131" s="83">
        <v>2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259</v>
      </c>
      <c r="D132" s="119" t="s">
        <v>260</v>
      </c>
      <c r="E132" s="83">
        <v>4</v>
      </c>
      <c r="F132" s="83">
        <v>3</v>
      </c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261</v>
      </c>
      <c r="D133" s="119" t="s">
        <v>262</v>
      </c>
      <c r="E133" s="83"/>
      <c r="F133" s="83"/>
      <c r="G133" s="83">
        <v>3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263</v>
      </c>
      <c r="D134" s="119" t="s">
        <v>264</v>
      </c>
      <c r="E134" s="83"/>
      <c r="F134" s="83"/>
      <c r="G134" s="83" t="s">
        <v>244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767C8B50-9B00-4422-8BA8-188553862354}">
      <formula1>$T$2:$T$3</formula1>
    </dataValidation>
    <dataValidation type="list" allowBlank="1" showErrorMessage="1" errorTitle="Bocal de regroupement" sqref="F78" xr:uid="{3CB985D2-1608-4632-986B-C90BA79EB145}">
      <formula1>#REF!</formula1>
    </dataValidation>
    <dataValidation type="list" allowBlank="1" showErrorMessage="1" errorTitle="Abondance végétation de 0 à 5" sqref="K78" xr:uid="{916E4006-2FE7-4991-953C-C41189A22FDA}">
      <formula1>#REF!</formula1>
    </dataValidation>
    <dataValidation type="list" allowBlank="1" showErrorMessage="1" errorTitle="Intensité du comatage de 0 à 5" sqref="H78" xr:uid="{59D6A644-D198-4822-82B4-5379256005CC}">
      <formula1>#REF!</formula1>
    </dataValidation>
    <dataValidation type="list" allowBlank="1" showErrorMessage="1" errorTitle="Codage SANDRE svp" sqref="E78" xr:uid="{A0CFFF98-EFE0-4D75-AEED-B854541F780B}">
      <formula1>#REF!</formula1>
    </dataValidation>
    <dataValidation type="list" allowBlank="1" showInputMessage="1" showErrorMessage="1" sqref="D78 IV67:IV78" xr:uid="{C6E6221A-93AB-4AF9-8187-75EB49BF59ED}">
      <formula1>#REF!</formula1>
    </dataValidation>
    <dataValidation type="list" allowBlank="1" errorTitle="Codage SANDRE svp" sqref="E66:E77" xr:uid="{DEC679CA-CEB9-431F-AC9D-6036815F219F}">
      <formula1>"N1, N3, N5 , N6"</formula1>
    </dataValidation>
    <dataValidation type="list" allowBlank="1" showInputMessage="1" sqref="D67:D77" xr:uid="{76CBE3C7-B9BB-4A9F-A92D-F75F41494AB6}">
      <formula1>"S1, S2, S3, S9, S10, S11, S18, S24, S25, S28, S29, S30"</formula1>
    </dataValidation>
    <dataValidation allowBlank="1" showErrorMessage="1" errorTitle="Altitude en mètres" sqref="K23:N23" xr:uid="{CCB9C04C-3A25-405A-A861-B34834E90351}"/>
    <dataValidation type="list" allowBlank="1" errorTitle="Bocal de regroupement" sqref="F66:F77" xr:uid="{ABF95C8A-C684-470B-A09B-F0F722389C0A}">
      <formula1>"PhA , PhB, PhC"</formula1>
    </dataValidation>
    <dataValidation type="list" allowBlank="1" errorTitle="Intensité du comatage de 0 à 5" sqref="H66:H77" xr:uid="{AB3E2B8F-07FC-4F6F-8855-F8CD78AA60E3}">
      <formula1>"0, 1, 2, 3, 4, 5"</formula1>
    </dataValidation>
    <dataValidation type="list" allowBlank="1" errorTitle="Stabilité ou non du substrat" sqref="I66:I77" xr:uid="{61804514-B1BD-464B-94AF-221C15E691EE}">
      <formula1>"stable , moyennement stable , instable"</formula1>
    </dataValidation>
    <dataValidation type="list" allowBlank="1" errorTitle="Abondance végétation de 0 à 5" sqref="K66:K77" xr:uid="{57450EEE-48CB-4DF8-8A34-6F7B879E4751}">
      <formula1>"0, 1, 2, 3, 4, 5"</formula1>
    </dataValidation>
    <dataValidation type="list" allowBlank="1" errorTitle="Choisir une des 4 catégories" error="Vous devez indiquer une des 4 catégories de la liste déroulante" sqref="I39:I50" xr:uid="{449410A1-679D-4393-B4F6-04A730D376F6}">
      <formula1>"D, M, MNR, P"</formula1>
    </dataValidation>
    <dataValidation type="list" allowBlank="1" sqref="D66" xr:uid="{6F94D5F9-6EFD-4063-981F-636FAF7348F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2AB6549-9204-4EF8-9FA2-ECAC56514E4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5335E6A-E5C0-42A3-BC9F-9A515775A01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0F08722-0F40-4455-90D4-47DF3A5F037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9142A88-1B89-4C5B-9EC7-C3D8C0E21FDD}">
      <formula1>1</formula1>
      <formula2>3</formula2>
    </dataValidation>
    <dataValidation allowBlank="1" showErrorMessage="1" promptTitle="ATTENTION" prompt="en Lambert II étendu" sqref="G23 E27:E28" xr:uid="{114EA2EC-F312-4E71-9FF5-52803C4616BB}"/>
    <dataValidation type="textLength" allowBlank="1" showInputMessage="1" showErrorMessage="1" sqref="A41:E41 IS42:IV42" xr:uid="{4790658F-E6ED-49FF-9141-15B05CF87534}">
      <formula1>0</formula1>
      <formula2>50</formula2>
    </dataValidation>
    <dataValidation type="whole" allowBlank="1" showErrorMessage="1" errorTitle="Altitude en mètres" sqref="I23:I28" xr:uid="{8145EDCC-094E-45BE-92FE-A9F6EA468936}">
      <formula1>0</formula1>
      <formula2>4000</formula2>
    </dataValidation>
    <dataValidation type="decimal" allowBlank="1" showErrorMessage="1" errorTitle="Recouvrement en % de 0 à 100" sqref="H39:H50" xr:uid="{E910478F-C8CD-4192-8950-0310D32EF98F}">
      <formula1>0</formula1>
      <formula2>100</formula2>
    </dataValidation>
    <dataValidation type="textLength" operator="equal" allowBlank="1" showErrorMessage="1" errorTitle="Code INSEE selon le type 00000" sqref="F23" xr:uid="{04CB1533-B859-4F14-8FA1-1DA6D5473F31}">
      <formula1>5</formula1>
      <formula2>0</formula2>
    </dataValidation>
    <dataValidation type="date" allowBlank="1" showErrorMessage="1" errorTitle="Date du prélèvement (jj/mm/aaaa)" sqref="IV40" xr:uid="{C55FBE51-4C90-4A72-B465-04F7E532C87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2019-02-28T16:12:23Z</dcterms:created>
  <dcterms:modified xsi:type="dcterms:W3CDTF">2019-02-28T16:12:46Z</dcterms:modified>
</cp:coreProperties>
</file>