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juillet 2\19013 GUIMO\19013_GUIMO_exports\"/>
    </mc:Choice>
  </mc:AlternateContent>
  <xr:revisionPtr revIDLastSave="0" documentId="13_ncr:1_{BFD08517-01B7-4F45-B264-C63A9F3C2D2F}" xr6:coauthVersionLast="45" xr6:coauthVersionMax="45" xr10:uidLastSave="{00000000-0000-0000-0000-000000000000}"/>
  <bookViews>
    <workbookView xWindow="-120" yWindow="-120" windowWidth="29040" windowHeight="15840" xr2:uid="{1EB8F7BF-EB23-4F51-96E0-05D7DF35CAF8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100" i="2"/>
  <c r="B112" i="2"/>
  <c r="B120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B92" i="2"/>
  <c r="B96" i="2"/>
  <c r="B104" i="2"/>
  <c r="B108" i="2"/>
  <c r="B116" i="2"/>
  <c r="B12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<sst xmlns="http://schemas.openxmlformats.org/spreadsheetml/2006/main" count="621" uniqueCount="312">
  <si>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</si>
  <si>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</si>
  <si>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</si>
  <si>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</si>
  <si>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</si>
  <si>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</si>
  <si>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</si>
  <si>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</si>
  <si>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</si>
  <si>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</si>
  <si>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</si>
  <si>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</si>
  <si>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</si>
  <si>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GUIERS MORT</t>
  </si>
  <si>
    <t>GUIERS MORT A ST-LAURENT-DU-PONT</t>
  </si>
  <si>
    <t>10/07/2019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</si>
  <si>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</si>
  <si>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</si>
  <si>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</si>
  <si>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</si>
  <si>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</si>
  <si>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</si>
  <si>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</si>
  <si>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</si>
  <si>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</si>
  <si>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</si>
  <si>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</si>
  <si>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</si>
  <si>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</si>
  <si>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</si>
  <si>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</si>
  <si>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</si>
  <si>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</si>
  <si>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</si>
  <si>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</si>
  <si>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</si>
  <si>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</si>
  <si>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</si>
  <si>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</si>
  <si>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</si>
  <si>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</si>
  <si>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</si>
  <si>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</si>
  <si>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</si>
  <si>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</si>
  <si>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</si>
  <si>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S9</t>
  </si>
  <si>
    <t>N3</t>
  </si>
  <si>
    <t>P3</t>
  </si>
  <si>
    <t>S25</t>
  </si>
  <si>
    <t>N1</t>
  </si>
  <si>
    <t>P4</t>
  </si>
  <si>
    <t>S18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</si>
  <si>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</si>
  <si>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</si>
  <si>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</si>
  <si>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</si>
  <si>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</si>
  <si>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</si>
  <si>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</si>
  <si>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</si>
  <si>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</si>
  <si>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</si>
  <si>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</si>
  <si>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</si>
  <si>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</si>
  <si>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</si>
  <si>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</si>
  <si>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</si>
  <si>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</si>
  <si>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</si>
  <si>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</si>
  <si>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</si>
  <si>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</si>
  <si>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</si>
  <si>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</si>
  <si>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</si>
  <si>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</si>
  <si>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</si>
  <si>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</si>
  <si>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</si>
  <si>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</si>
  <si>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</si>
  <si>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</si>
  <si>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</si>
  <si>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</si>
  <si>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</si>
  <si>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</si>
  <si>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</si>
  <si>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</si>
  <si>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</si>
  <si>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</si>
  <si>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</si>
  <si>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</si>
  <si>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</si>
  <si>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</si>
  <si>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</si>
  <si>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</si>
  <si>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</si>
  <si>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</si>
  <si>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</si>
  <si>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</si>
  <si>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</si>
  <si>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</si>
  <si>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</si>
  <si>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</si>
  <si>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</si>
  <si>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</si>
  <si>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</si>
  <si>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</si>
  <si>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</si>
  <si>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</si>
  <si>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</si>
  <si>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</si>
  <si>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</si>
  <si>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</si>
  <si>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</si>
  <si>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</si>
  <si>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</si>
  <si>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</si>
  <si>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</si>
  <si>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</si>
  <si>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</si>
  <si>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</si>
  <si>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</si>
  <si>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</si>
  <si>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</si>
  <si>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</si>
  <si>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</si>
  <si>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</si>
  <si>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</si>
  <si>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</si>
  <si>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</si>
  <si>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</si>
  <si>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</si>
  <si>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</si>
  <si>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</si>
  <si>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</si>
  <si>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</si>
  <si>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</si>
  <si>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</si>
  <si>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</si>
  <si>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</si>
  <si>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</si>
  <si>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</si>
  <si>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</si>
  <si>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</si>
  <si>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</si>
  <si>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</si>
  <si>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</si>
  <si>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</si>
  <si>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</si>
  <si>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</si>
  <si>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</si>
  <si>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</si>
  <si>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</si>
  <si>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</si>
  <si>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</si>
  <si>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</si>
  <si>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</si>
  <si>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</si>
  <si>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</si>
  <si>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</si>
  <si>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</si>
  <si>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</si>
  <si>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</si>
  <si>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</si>
  <si>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</si>
  <si>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</si>
  <si>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</si>
  <si>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</si>
  <si>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</si>
  <si>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</si>
  <si>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</si>
  <si>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</si>
  <si>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</si>
  <si>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</si>
  <si>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</si>
  <si>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</si>
  <si>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</si>
  <si>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</si>
  <si>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</si>
  <si>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</si>
  <si>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</si>
  <si>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</si>
  <si>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</si>
  <si>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</si>
  <si>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</si>
  <si>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</si>
  <si>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</si>
  <si>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</si>
  <si>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</si>
  <si>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</si>
  <si>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06078200</t>
  </si>
  <si>
    <t>ST LAURENT DU PONT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</si>
  <si>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</si>
  <si>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</si>
  <si>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</si>
  <si>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</si>
  <si>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</si>
  <si>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</si>
  <si>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</si>
  <si>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</si>
  <si>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</si>
  <si>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</si>
  <si>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</si>
  <si>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</si>
  <si>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</si>
  <si>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</si>
  <si>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</si>
  <si>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</si>
  <si>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</si>
  <si>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</si>
  <si>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</si>
  <si>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</si>
  <si>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</si>
  <si>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</si>
  <si>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</si>
  <si>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</si>
  <si>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</si>
  <si>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</si>
  <si>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</si>
  <si>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</si>
  <si>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</si>
  <si>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</si>
  <si>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</si>
  <si>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</si>
  <si>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</si>
  <si>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</si>
  <si>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</si>
  <si>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</si>
  <si>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</si>
  <si>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</si>
  <si>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</si>
  <si>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</si>
  <si>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</si>
  <si>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</si>
  <si>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</si>
  <si>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</si>
  <si>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</si>
  <si>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</si>
  <si>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</si>
  <si>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</si>
  <si>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</si>
  <si>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</si>
  <si>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</si>
  <si>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</si>
  <si>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Perlodidae</t>
  </si>
  <si>
    <t>127</t>
  </si>
  <si>
    <t>Hydropsyche</t>
  </si>
  <si>
    <t>212</t>
  </si>
  <si>
    <t>Hydroptilidae</t>
  </si>
  <si>
    <t>193</t>
  </si>
  <si>
    <t>Allotrichia</t>
  </si>
  <si>
    <t>202</t>
  </si>
  <si>
    <t>Hydroptila</t>
  </si>
  <si>
    <t>200</t>
  </si>
  <si>
    <t>Odontocerum</t>
  </si>
  <si>
    <t>339</t>
  </si>
  <si>
    <t>Rhyacophila</t>
  </si>
  <si>
    <t>183</t>
  </si>
  <si>
    <t>Baetis</t>
  </si>
  <si>
    <t>364</t>
  </si>
  <si>
    <t>Ephemerella ignita</t>
  </si>
  <si>
    <t>451</t>
  </si>
  <si>
    <t>Ecdyonurus</t>
  </si>
  <si>
    <t>421</t>
  </si>
  <si>
    <t>Leptophlebiidae</t>
  </si>
  <si>
    <t>473</t>
  </si>
  <si>
    <t>Habroleptoides</t>
  </si>
  <si>
    <t>485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</si>
  <si>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</si>
  <si>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</si>
  <si>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</si>
  <si>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</si>
  <si>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</si>
  <si>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</si>
  <si>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</si>
  <si>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</si>
  <si>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</si>
  <si>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</si>
  <si>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</si>
  <si>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</si>
  <si>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Anthomyidae</t>
  </si>
  <si>
    <t>847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</si>
  <si>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</si>
  <si>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</si>
  <si>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</si>
  <si>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</si>
  <si>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</si>
  <si>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</si>
  <si>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</si>
  <si>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</si>
  <si>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</si>
  <si>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</si>
  <si>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</si>
  <si>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</si>
  <si>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</si>
  <si>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</si>
  <si>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Gammaridae</t>
  </si>
  <si>
    <t>887</t>
  </si>
  <si>
    <t>Gammarus</t>
  </si>
  <si>
    <t>892</t>
  </si>
  <si>
    <t>HYDRACARIENS = Hydracarina</t>
  </si>
  <si>
    <t>906</t>
  </si>
  <si>
    <t>présence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</si>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</sst>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04B1386-675E-4A73-8F20-C8762C5737DB}"/>
    <cellStyle name="Normal_résultats" xfId="1" xr:uid="{EA9685BE-D076-4E7D-90BC-C442F2CE3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juillet%202/19013%20GUIMO/19013_GUIMO_10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GUIMO</v>
          </cell>
          <cell r="L5">
            <v>43656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E7A2-4DB4-4C52-A6D2-F14A743A03F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6078200</v>
      </c>
      <c r="B6" s="27" t="s">
        <v>13</v>
      </c>
      <c r="C6" s="27" t="s">
        <v>14</v>
      </c>
      <c r="D6" s="28" t="s">
        <v>15</v>
      </c>
      <c r="E6" s="27">
        <v>916863.71597934363</v>
      </c>
      <c r="F6" s="27">
        <v>6476053.0457153283</v>
      </c>
      <c r="G6" s="27">
        <v>916696.09339778067</v>
      </c>
      <c r="H6" s="29">
        <v>6476096.0601862241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177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2124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106.2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40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43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47</v>
      </c>
      <c r="M27" s="82" t="s">
        <v>69</v>
      </c>
      <c r="N27" s="92">
        <v>35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50</v>
      </c>
      <c r="M28" s="82" t="s">
        <v>69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59</v>
      </c>
      <c r="M29" s="82" t="s">
        <v>69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59</v>
      </c>
      <c r="M30" s="103" t="s">
        <v>69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50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43</v>
      </c>
      <c r="L46" s="129"/>
      <c r="M46" s="128" t="s">
        <v>47</v>
      </c>
      <c r="N46" s="129"/>
      <c r="O46" s="128" t="s">
        <v>50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4</v>
      </c>
      <c r="F51" s="164" t="s">
        <v>115</v>
      </c>
      <c r="G51" s="165"/>
      <c r="H51" s="156"/>
      <c r="I51" s="165"/>
      <c r="J51" s="165">
        <v>2</v>
      </c>
      <c r="K51" s="166" t="s">
        <v>41</v>
      </c>
      <c r="L51" s="167">
        <v>4</v>
      </c>
      <c r="M51" s="166"/>
      <c r="N51" s="167">
        <v>3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124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125</v>
      </c>
      <c r="B55" s="169" t="s">
        <v>126</v>
      </c>
      <c r="C55" s="176" t="s">
        <v>55</v>
      </c>
      <c r="D55" s="171">
        <v>7</v>
      </c>
      <c r="E55" s="171">
        <v>43</v>
      </c>
      <c r="F55" s="172" t="s">
        <v>127</v>
      </c>
      <c r="G55" s="173"/>
      <c r="H55" s="156"/>
      <c r="I55" s="173" t="s">
        <v>58</v>
      </c>
      <c r="J55" s="173">
        <v>3</v>
      </c>
      <c r="K55" s="174" t="s">
        <v>54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4</v>
      </c>
    </row>
    <row r="56" spans="1:256" ht="33.75">
      <c r="A56" s="168" t="s">
        <v>128</v>
      </c>
      <c r="B56" s="169" t="s">
        <v>129</v>
      </c>
      <c r="C56" s="176" t="s">
        <v>63</v>
      </c>
      <c r="D56" s="171">
        <v>6</v>
      </c>
      <c r="E56" s="171">
        <v>20</v>
      </c>
      <c r="F56" s="172" t="s">
        <v>127</v>
      </c>
      <c r="G56" s="173"/>
      <c r="H56" s="156"/>
      <c r="I56" s="173" t="s">
        <v>73</v>
      </c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130</v>
      </c>
      <c r="B57" s="169" t="s">
        <v>131</v>
      </c>
      <c r="C57" s="170" t="s">
        <v>46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45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49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48</v>
      </c>
      <c r="P60" s="175">
        <v>2</v>
      </c>
      <c r="Q60" s="173">
        <v>1</v>
      </c>
    </row>
    <row r="61" spans="1:256">
      <c r="A61" s="168" t="s">
        <v>140</v>
      </c>
      <c r="B61" s="169" t="s">
        <v>140</v>
      </c>
      <c r="C61" s="170" t="s">
        <v>52</v>
      </c>
      <c r="D61" s="171">
        <v>1</v>
      </c>
      <c r="E61" s="171">
        <v>1</v>
      </c>
      <c r="F61" s="172" t="s">
        <v>115</v>
      </c>
      <c r="G61" s="173"/>
      <c r="H61" s="156"/>
      <c r="I61" s="173"/>
      <c r="J61" s="173">
        <v>2</v>
      </c>
      <c r="K61" s="174" t="s">
        <v>51</v>
      </c>
      <c r="L61" s="175">
        <v>3</v>
      </c>
      <c r="M61" s="174"/>
      <c r="N61" s="175">
        <v>1</v>
      </c>
      <c r="O61" s="174"/>
      <c r="P61" s="175"/>
      <c r="Q61" s="173">
        <v>1</v>
      </c>
    </row>
    <row r="62" spans="1:256" ht="45.75" thickBot="1">
      <c r="A62" s="177" t="s">
        <v>141</v>
      </c>
      <c r="B62" s="178" t="s">
        <v>142</v>
      </c>
      <c r="C62" s="179" t="s">
        <v>66</v>
      </c>
      <c r="D62" s="180">
        <v>0</v>
      </c>
      <c r="E62" s="180">
        <v>30</v>
      </c>
      <c r="F62" s="181" t="s">
        <v>127</v>
      </c>
      <c r="G62" s="182"/>
      <c r="H62" s="156"/>
      <c r="I62" s="182" t="s">
        <v>75</v>
      </c>
      <c r="J62" s="182">
        <v>3</v>
      </c>
      <c r="K62" s="183" t="s">
        <v>65</v>
      </c>
      <c r="L62" s="184">
        <v>4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113</v>
      </c>
      <c r="I63" s="186">
        <v>3</v>
      </c>
      <c r="J63" s="187"/>
      <c r="K63" s="186">
        <v>5</v>
      </c>
      <c r="L63" s="187"/>
      <c r="M63" s="186">
        <v>2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9E27812-A4B1-4C95-B96A-E0045CA4E44E}">
      <formula1>0</formula1>
      <formula2>50</formula2>
    </dataValidation>
    <dataValidation type="date" allowBlank="1" showErrorMessage="1" errorTitle="Date du prélèvement (jj/mm/aaaa)" sqref="D6:H6" xr:uid="{4ED09307-A7C5-4C04-84B3-DB5BD1DC571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C4DF-1719-408F-BE6E-FB0F49B0886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38412</v>
      </c>
      <c r="G23" s="235">
        <v>915573</v>
      </c>
      <c r="H23" s="235">
        <v>6477559</v>
      </c>
      <c r="I23" s="235">
        <v>481</v>
      </c>
      <c r="J23" s="235" t="s">
        <v>195</v>
      </c>
      <c r="K23" s="234">
        <v>916863.71597934363</v>
      </c>
      <c r="L23" s="234">
        <v>6476053.0457153283</v>
      </c>
      <c r="M23" s="234">
        <v>916696.09339778067</v>
      </c>
      <c r="N23" s="234">
        <v>6476096.0601862241</v>
      </c>
      <c r="O23" s="235">
        <v>15</v>
      </c>
      <c r="P23" s="235">
        <v>177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GUIMO_2019-07-10</v>
      </c>
      <c r="C26" s="240"/>
      <c r="D26" s="242" t="s">
        <v>15</v>
      </c>
      <c r="E26" s="243" t="s">
        <v>199</v>
      </c>
      <c r="F26" s="240" t="s">
        <v>200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201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202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203</v>
      </c>
      <c r="I32" s="262"/>
      <c r="J32" s="262"/>
      <c r="K32" s="250"/>
      <c r="L32" s="263"/>
    </row>
    <row r="33" spans="1:256">
      <c r="A33" s="212" t="s">
        <v>204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205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206</v>
      </c>
      <c r="B35" s="228" t="s">
        <v>207</v>
      </c>
      <c r="C35" s="202"/>
      <c r="D35" s="202"/>
      <c r="E35" s="261"/>
      <c r="F35"/>
      <c r="G35"/>
      <c r="H35" s="264" t="s">
        <v>208</v>
      </c>
      <c r="I35" s="265" t="s">
        <v>209</v>
      </c>
      <c r="J35" s="209"/>
      <c r="T35"/>
    </row>
    <row r="36" spans="1:256">
      <c r="A36" s="224" t="s">
        <v>38</v>
      </c>
      <c r="B36" s="266" t="s">
        <v>210</v>
      </c>
      <c r="C36" s="267"/>
      <c r="D36" s="267"/>
      <c r="E36" s="268"/>
      <c r="F36" s="252"/>
      <c r="G36" s="252"/>
      <c r="H36" s="264" t="s">
        <v>211</v>
      </c>
      <c r="I36" s="265" t="s">
        <v>212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206</v>
      </c>
      <c r="F38" s="78" t="s">
        <v>17</v>
      </c>
      <c r="G38" s="275" t="s">
        <v>80</v>
      </c>
      <c r="H38" s="276" t="s">
        <v>208</v>
      </c>
      <c r="I38" s="277" t="s">
        <v>211</v>
      </c>
      <c r="R38"/>
      <c r="S38"/>
      <c r="T38"/>
    </row>
    <row r="39" spans="1:256" ht="24">
      <c r="A39" s="278" t="str">
        <f>B23</f>
        <v>06078200</v>
      </c>
      <c r="B39" s="278" t="str">
        <f>C23</f>
        <v>GUIERS MORT</v>
      </c>
      <c r="C39" s="278" t="str">
        <f>D23</f>
        <v>GUIERS MORT A ST-LAURENT-DU-PONT</v>
      </c>
      <c r="D39" s="279" t="str">
        <f>D26</f>
        <v>10/07/2019</v>
      </c>
      <c r="E39" s="280">
        <v>12</v>
      </c>
      <c r="F39" s="281" t="s">
        <v>213</v>
      </c>
      <c r="G39" s="282" t="s">
        <v>42</v>
      </c>
      <c r="H39" s="283">
        <v>4</v>
      </c>
      <c r="I39" s="283" t="s">
        <v>115</v>
      </c>
      <c r="R39"/>
      <c r="S39"/>
      <c r="T39"/>
    </row>
    <row r="40" spans="1:256" ht="14.25">
      <c r="A40" s="78" t="s">
        <v>214</v>
      </c>
      <c r="B40" s="79"/>
      <c r="C40" s="79"/>
      <c r="D40" s="80"/>
      <c r="E40" s="79"/>
      <c r="F40" s="281" t="s">
        <v>215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216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217</v>
      </c>
      <c r="G42" s="282" t="s">
        <v>124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218</v>
      </c>
      <c r="G43" s="282" t="s">
        <v>55</v>
      </c>
      <c r="H43" s="284">
        <v>43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219</v>
      </c>
      <c r="G44" s="282" t="s">
        <v>63</v>
      </c>
      <c r="H44" s="284">
        <v>20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220</v>
      </c>
      <c r="G45" s="282" t="s">
        <v>46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221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222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223</v>
      </c>
      <c r="G48" s="282" t="s">
        <v>49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224</v>
      </c>
      <c r="G49" s="282" t="s">
        <v>52</v>
      </c>
      <c r="H49" s="284">
        <v>1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225</v>
      </c>
      <c r="G50" s="286" t="s">
        <v>66</v>
      </c>
      <c r="H50" s="287">
        <v>30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226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227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227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228</v>
      </c>
      <c r="B57" s="202" t="s">
        <v>229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50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230</v>
      </c>
      <c r="D65" s="232" t="s">
        <v>17</v>
      </c>
      <c r="E65" s="232" t="s">
        <v>19</v>
      </c>
      <c r="F65" s="232" t="s">
        <v>228</v>
      </c>
      <c r="G65" s="232" t="s">
        <v>23</v>
      </c>
      <c r="H65" s="232" t="s">
        <v>231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06078200</v>
      </c>
      <c r="B66" s="308" t="str">
        <f>D26</f>
        <v>10/07/2019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06078200</v>
      </c>
      <c r="B67" s="311" t="str">
        <f>+B$66</f>
        <v>10/07/2019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2</v>
      </c>
      <c r="J67" s="284"/>
      <c r="K67" s="283">
        <v>0</v>
      </c>
      <c r="T67"/>
    </row>
    <row r="68" spans="1:256" ht="14.25">
      <c r="A68" s="310" t="str">
        <f t="shared" ref="A68:B77" si="0">+A$66</f>
        <v>06078200</v>
      </c>
      <c r="B68" s="311" t="str">
        <f t="shared" si="0"/>
        <v>10/07/2019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40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06078200</v>
      </c>
      <c r="B69" s="311" t="str">
        <f t="shared" si="0"/>
        <v>10/07/2019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06078200</v>
      </c>
      <c r="B70" s="311" t="str">
        <f t="shared" si="0"/>
        <v>10/07/2019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06078200</v>
      </c>
      <c r="B71" s="311" t="str">
        <f t="shared" si="0"/>
        <v>10/07/2019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06078200</v>
      </c>
      <c r="B72" s="311" t="str">
        <f t="shared" si="0"/>
        <v>10/07/2019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06078200</v>
      </c>
      <c r="B73" s="311" t="str">
        <f t="shared" si="0"/>
        <v>10/07/2019</v>
      </c>
      <c r="C73" s="309" t="s">
        <v>65</v>
      </c>
      <c r="D73" s="283" t="s">
        <v>66</v>
      </c>
      <c r="E73" s="283" t="s">
        <v>43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06078200</v>
      </c>
      <c r="B74" s="311" t="str">
        <f t="shared" si="0"/>
        <v>10/07/2019</v>
      </c>
      <c r="C74" s="309" t="s">
        <v>68</v>
      </c>
      <c r="D74" s="283" t="s">
        <v>55</v>
      </c>
      <c r="E74" s="283" t="s">
        <v>47</v>
      </c>
      <c r="F74" s="283" t="s">
        <v>69</v>
      </c>
      <c r="G74" s="284">
        <v>35</v>
      </c>
      <c r="H74" s="283"/>
      <c r="I74" s="283">
        <v>1</v>
      </c>
      <c r="J74" s="284"/>
      <c r="K74" s="283">
        <v>0</v>
      </c>
      <c r="T74"/>
    </row>
    <row r="75" spans="1:256" ht="14.25">
      <c r="A75" s="310" t="str">
        <f t="shared" si="0"/>
        <v>06078200</v>
      </c>
      <c r="B75" s="311" t="str">
        <f t="shared" si="0"/>
        <v>10/07/2019</v>
      </c>
      <c r="C75" s="309" t="s">
        <v>71</v>
      </c>
      <c r="D75" s="283" t="s">
        <v>55</v>
      </c>
      <c r="E75" s="283" t="s">
        <v>50</v>
      </c>
      <c r="F75" s="283" t="s">
        <v>69</v>
      </c>
      <c r="G75" s="284">
        <v>5</v>
      </c>
      <c r="H75" s="283"/>
      <c r="I75" s="283">
        <v>3</v>
      </c>
      <c r="J75" s="284" t="s">
        <v>232</v>
      </c>
      <c r="K75" s="283">
        <v>3</v>
      </c>
      <c r="T75"/>
    </row>
    <row r="76" spans="1:256" ht="14.25">
      <c r="A76" s="310" t="str">
        <f t="shared" si="0"/>
        <v>06078200</v>
      </c>
      <c r="B76" s="311" t="str">
        <f t="shared" si="0"/>
        <v>10/07/2019</v>
      </c>
      <c r="C76" s="309" t="s">
        <v>73</v>
      </c>
      <c r="D76" s="283" t="s">
        <v>63</v>
      </c>
      <c r="E76" s="283" t="s">
        <v>59</v>
      </c>
      <c r="F76" s="283" t="s">
        <v>69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06078200</v>
      </c>
      <c r="B77" s="311" t="str">
        <f t="shared" si="0"/>
        <v>10/07/2019</v>
      </c>
      <c r="C77" s="309" t="s">
        <v>75</v>
      </c>
      <c r="D77" s="283" t="s">
        <v>66</v>
      </c>
      <c r="E77" s="283" t="s">
        <v>59</v>
      </c>
      <c r="F77" s="283" t="s">
        <v>69</v>
      </c>
      <c r="G77" s="284">
        <v>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06078200</v>
      </c>
      <c r="B88" s="330" t="str">
        <f>D26</f>
        <v>10/07/2019</v>
      </c>
      <c r="C88" s="284" t="s">
        <v>243</v>
      </c>
      <c r="D88" s="331" t="s">
        <v>244</v>
      </c>
      <c r="E88" s="284">
        <v>12</v>
      </c>
      <c r="F88" s="284">
        <v>9</v>
      </c>
      <c r="G88" s="284">
        <v>5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06078200</v>
      </c>
      <c r="B89" s="311" t="str">
        <f>+B$88</f>
        <v>10/07/2019</v>
      </c>
      <c r="C89" s="284" t="s">
        <v>245</v>
      </c>
      <c r="D89" s="331" t="s">
        <v>246</v>
      </c>
      <c r="E89" s="284">
        <v>36</v>
      </c>
      <c r="F89" s="284">
        <v>11</v>
      </c>
      <c r="G89" s="284">
        <v>6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06078200</v>
      </c>
      <c r="B90" s="311" t="str">
        <f t="shared" si="1"/>
        <v>10/07/2019</v>
      </c>
      <c r="C90" s="284" t="s">
        <v>247</v>
      </c>
      <c r="D90" s="331" t="s">
        <v>248</v>
      </c>
      <c r="E90" s="284">
        <v>1</v>
      </c>
      <c r="F90" s="284">
        <v>2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06078200</v>
      </c>
      <c r="B91" s="311" t="str">
        <f t="shared" si="1"/>
        <v>10/07/2019</v>
      </c>
      <c r="C91" s="284" t="s">
        <v>249</v>
      </c>
      <c r="D91" s="331" t="s">
        <v>250</v>
      </c>
      <c r="E91" s="284">
        <v>1</v>
      </c>
      <c r="F91" s="284">
        <v>6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06078200</v>
      </c>
      <c r="B92" s="311" t="str">
        <f t="shared" si="1"/>
        <v>10/07/2019</v>
      </c>
      <c r="C92" s="284" t="s">
        <v>251</v>
      </c>
      <c r="D92" s="331" t="s">
        <v>252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06078200</v>
      </c>
      <c r="B93" s="311" t="str">
        <f t="shared" si="1"/>
        <v>10/07/2019</v>
      </c>
      <c r="C93" s="284" t="s">
        <v>253</v>
      </c>
      <c r="D93" s="331" t="s">
        <v>254</v>
      </c>
      <c r="E93" s="284">
        <v>19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06078200</v>
      </c>
      <c r="B94" s="311" t="str">
        <f t="shared" si="1"/>
        <v>10/07/2019</v>
      </c>
      <c r="C94" s="284" t="s">
        <v>255</v>
      </c>
      <c r="D94" s="331" t="s">
        <v>256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06078200</v>
      </c>
      <c r="B95" s="311" t="str">
        <f t="shared" si="1"/>
        <v>10/07/2019</v>
      </c>
      <c r="C95" s="284" t="s">
        <v>257</v>
      </c>
      <c r="D95" s="331" t="s">
        <v>258</v>
      </c>
      <c r="E95" s="284">
        <v>2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06078200</v>
      </c>
      <c r="B96" s="311" t="str">
        <f t="shared" si="1"/>
        <v>10/07/2019</v>
      </c>
      <c r="C96" s="284" t="s">
        <v>259</v>
      </c>
      <c r="D96" s="331" t="s">
        <v>260</v>
      </c>
      <c r="E96" s="284">
        <v>10</v>
      </c>
      <c r="F96" s="284">
        <v>6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06078200</v>
      </c>
      <c r="B97" s="311" t="str">
        <f t="shared" si="1"/>
        <v>10/07/2019</v>
      </c>
      <c r="C97" s="284" t="s">
        <v>261</v>
      </c>
      <c r="D97" s="331" t="s">
        <v>262</v>
      </c>
      <c r="E97" s="284">
        <v>84</v>
      </c>
      <c r="F97" s="284">
        <v>83</v>
      </c>
      <c r="G97" s="284">
        <v>52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06078200</v>
      </c>
      <c r="B98" s="311" t="str">
        <f t="shared" si="1"/>
        <v>10/07/2019</v>
      </c>
      <c r="C98" s="284" t="s">
        <v>263</v>
      </c>
      <c r="D98" s="331" t="s">
        <v>264</v>
      </c>
      <c r="E98" s="284">
        <v>32</v>
      </c>
      <c r="F98" s="284">
        <v>7</v>
      </c>
      <c r="G98" s="284">
        <v>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06078200</v>
      </c>
      <c r="B99" s="311" t="str">
        <f t="shared" si="1"/>
        <v>10/07/2019</v>
      </c>
      <c r="C99" s="284" t="s">
        <v>265</v>
      </c>
      <c r="D99" s="331" t="s">
        <v>266</v>
      </c>
      <c r="E99" s="284"/>
      <c r="F99" s="284">
        <v>1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06078200</v>
      </c>
      <c r="B100" s="311" t="str">
        <f t="shared" si="1"/>
        <v>10/07/2019</v>
      </c>
      <c r="C100" s="284" t="s">
        <v>267</v>
      </c>
      <c r="D100" s="331" t="s">
        <v>268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06078200</v>
      </c>
      <c r="B101" s="311" t="str">
        <f t="shared" si="1"/>
        <v>10/07/2019</v>
      </c>
      <c r="C101" s="284" t="s">
        <v>269</v>
      </c>
      <c r="D101" s="331" t="s">
        <v>270</v>
      </c>
      <c r="E101" s="284"/>
      <c r="F101" s="284">
        <v>1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06078200</v>
      </c>
      <c r="B102" s="311" t="str">
        <f t="shared" si="1"/>
        <v>10/07/2019</v>
      </c>
      <c r="C102" s="284" t="s">
        <v>271</v>
      </c>
      <c r="D102" s="331" t="s">
        <v>272</v>
      </c>
      <c r="E102" s="284">
        <v>1</v>
      </c>
      <c r="F102" s="284"/>
      <c r="G102" s="284">
        <v>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06078200</v>
      </c>
      <c r="B103" s="311" t="str">
        <f t="shared" si="1"/>
        <v>10/07/2019</v>
      </c>
      <c r="C103" s="284" t="s">
        <v>273</v>
      </c>
      <c r="D103" s="331" t="s">
        <v>274</v>
      </c>
      <c r="E103" s="284">
        <v>12</v>
      </c>
      <c r="F103" s="284">
        <v>2</v>
      </c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06078200</v>
      </c>
      <c r="B104" s="311" t="str">
        <f t="shared" si="1"/>
        <v>10/07/2019</v>
      </c>
      <c r="C104" s="284" t="s">
        <v>275</v>
      </c>
      <c r="D104" s="331" t="s">
        <v>276</v>
      </c>
      <c r="E104" s="284">
        <v>4</v>
      </c>
      <c r="F104" s="284">
        <v>5</v>
      </c>
      <c r="G104" s="284">
        <v>12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06078200</v>
      </c>
      <c r="B105" s="311" t="str">
        <f t="shared" si="1"/>
        <v>10/07/2019</v>
      </c>
      <c r="C105" s="284" t="s">
        <v>277</v>
      </c>
      <c r="D105" s="331" t="s">
        <v>278</v>
      </c>
      <c r="E105" s="284">
        <v>9</v>
      </c>
      <c r="F105" s="284">
        <v>3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06078200</v>
      </c>
      <c r="B106" s="311" t="str">
        <f t="shared" si="1"/>
        <v>10/07/2019</v>
      </c>
      <c r="C106" s="284" t="s">
        <v>279</v>
      </c>
      <c r="D106" s="331" t="s">
        <v>280</v>
      </c>
      <c r="E106" s="284">
        <v>2</v>
      </c>
      <c r="F106" s="284">
        <v>3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06078200</v>
      </c>
      <c r="B107" s="311" t="str">
        <f t="shared" si="1"/>
        <v>10/07/2019</v>
      </c>
      <c r="C107" s="284" t="s">
        <v>281</v>
      </c>
      <c r="D107" s="331" t="s">
        <v>282</v>
      </c>
      <c r="E107" s="284">
        <v>9</v>
      </c>
      <c r="F107" s="284">
        <v>7</v>
      </c>
      <c r="G107" s="284">
        <v>4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06078200</v>
      </c>
      <c r="B108" s="311" t="str">
        <f t="shared" si="1"/>
        <v>10/07/2019</v>
      </c>
      <c r="C108" s="284" t="s">
        <v>283</v>
      </c>
      <c r="D108" s="331" t="s">
        <v>284</v>
      </c>
      <c r="E108" s="284"/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06078200</v>
      </c>
      <c r="B109" s="311" t="str">
        <f t="shared" si="1"/>
        <v>10/07/2019</v>
      </c>
      <c r="C109" s="284" t="s">
        <v>285</v>
      </c>
      <c r="D109" s="331" t="s">
        <v>286</v>
      </c>
      <c r="E109" s="284">
        <v>7</v>
      </c>
      <c r="F109" s="284">
        <v>10</v>
      </c>
      <c r="G109" s="284">
        <v>13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06078200</v>
      </c>
      <c r="B110" s="311" t="str">
        <f t="shared" si="1"/>
        <v>10/07/2019</v>
      </c>
      <c r="C110" s="284" t="s">
        <v>287</v>
      </c>
      <c r="D110" s="331" t="s">
        <v>288</v>
      </c>
      <c r="E110" s="284">
        <v>1</v>
      </c>
      <c r="F110" s="284">
        <v>6</v>
      </c>
      <c r="G110" s="284">
        <v>10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06078200</v>
      </c>
      <c r="B111" s="311" t="str">
        <f t="shared" si="1"/>
        <v>10/07/2019</v>
      </c>
      <c r="C111" s="284" t="s">
        <v>289</v>
      </c>
      <c r="D111" s="331" t="s">
        <v>290</v>
      </c>
      <c r="E111" s="284"/>
      <c r="F111" s="284"/>
      <c r="G111" s="284">
        <v>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06078200</v>
      </c>
      <c r="B112" s="311" t="str">
        <f t="shared" si="1"/>
        <v>10/07/2019</v>
      </c>
      <c r="C112" s="284" t="s">
        <v>291</v>
      </c>
      <c r="D112" s="331" t="s">
        <v>292</v>
      </c>
      <c r="E112" s="284">
        <v>66</v>
      </c>
      <c r="F112" s="284">
        <v>19</v>
      </c>
      <c r="G112" s="284">
        <v>22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06078200</v>
      </c>
      <c r="B113" s="311" t="str">
        <f t="shared" si="1"/>
        <v>10/07/2019</v>
      </c>
      <c r="C113" s="284" t="s">
        <v>293</v>
      </c>
      <c r="D113" s="331" t="s">
        <v>294</v>
      </c>
      <c r="E113" s="284">
        <v>2</v>
      </c>
      <c r="F113" s="284">
        <v>2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06078200</v>
      </c>
      <c r="B114" s="311" t="str">
        <f t="shared" si="1"/>
        <v>10/07/2019</v>
      </c>
      <c r="C114" s="284" t="s">
        <v>295</v>
      </c>
      <c r="D114" s="331" t="s">
        <v>296</v>
      </c>
      <c r="E114" s="284">
        <v>8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06078200</v>
      </c>
      <c r="B115" s="311" t="str">
        <f t="shared" si="1"/>
        <v>10/07/2019</v>
      </c>
      <c r="C115" s="284" t="s">
        <v>297</v>
      </c>
      <c r="D115" s="331" t="s">
        <v>298</v>
      </c>
      <c r="E115" s="284">
        <v>15</v>
      </c>
      <c r="F115" s="284">
        <v>22</v>
      </c>
      <c r="G115" s="284">
        <v>68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06078200</v>
      </c>
      <c r="B116" s="311" t="str">
        <f t="shared" si="1"/>
        <v>10/07/2019</v>
      </c>
      <c r="C116" s="284" t="s">
        <v>299</v>
      </c>
      <c r="D116" s="331" t="s">
        <v>300</v>
      </c>
      <c r="E116" s="284"/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06078200</v>
      </c>
      <c r="B117" s="311" t="str">
        <f t="shared" si="1"/>
        <v>10/07/2019</v>
      </c>
      <c r="C117" s="284" t="s">
        <v>301</v>
      </c>
      <c r="D117" s="331" t="s">
        <v>302</v>
      </c>
      <c r="E117" s="284"/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06078200</v>
      </c>
      <c r="B118" s="311" t="str">
        <f t="shared" si="1"/>
        <v>10/07/2019</v>
      </c>
      <c r="C118" s="284" t="s">
        <v>303</v>
      </c>
      <c r="D118" s="331" t="s">
        <v>304</v>
      </c>
      <c r="E118" s="284" t="s">
        <v>305</v>
      </c>
      <c r="F118" s="284" t="s">
        <v>305</v>
      </c>
      <c r="G118" s="284" t="s">
        <v>305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06078200</v>
      </c>
      <c r="B119" s="311" t="str">
        <f t="shared" si="1"/>
        <v>10/07/2019</v>
      </c>
      <c r="C119" s="284" t="s">
        <v>306</v>
      </c>
      <c r="D119" s="331" t="s">
        <v>307</v>
      </c>
      <c r="E119" s="284">
        <v>5</v>
      </c>
      <c r="F119" s="284">
        <v>1</v>
      </c>
      <c r="G119" s="284">
        <v>6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06078200</v>
      </c>
      <c r="B120" s="311" t="str">
        <f t="shared" si="1"/>
        <v>10/07/2019</v>
      </c>
      <c r="C120" s="284" t="s">
        <v>308</v>
      </c>
      <c r="D120" s="331" t="s">
        <v>309</v>
      </c>
      <c r="E120" s="284">
        <v>1</v>
      </c>
      <c r="F120" s="284">
        <v>3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06078200</v>
      </c>
      <c r="B121" s="311" t="str">
        <f t="shared" si="1"/>
        <v>10/07/2019</v>
      </c>
      <c r="C121" s="284" t="s">
        <v>310</v>
      </c>
      <c r="D121" s="331" t="s">
        <v>311</v>
      </c>
      <c r="E121" s="284"/>
      <c r="F121" s="284" t="s">
        <v>305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06078200</v>
      </c>
      <c r="B122" s="311" t="str">
        <f t="shared" si="2"/>
        <v>10/07/2019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06078200</v>
      </c>
      <c r="B123" s="311" t="str">
        <f t="shared" si="2"/>
        <v>10/07/2019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06078200</v>
      </c>
      <c r="B124" s="311" t="str">
        <f t="shared" si="2"/>
        <v>10/07/2019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06078200</v>
      </c>
      <c r="B125" s="311" t="str">
        <f t="shared" si="2"/>
        <v>10/07/2019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06078200</v>
      </c>
      <c r="B126" s="311" t="str">
        <f t="shared" si="2"/>
        <v>10/07/2019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06078200</v>
      </c>
      <c r="B127" s="311" t="str">
        <f t="shared" si="2"/>
        <v>10/07/2019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06078200</v>
      </c>
      <c r="B128" s="311" t="str">
        <f t="shared" si="2"/>
        <v>10/07/2019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06078200</v>
      </c>
      <c r="B129" s="311" t="str">
        <f t="shared" si="2"/>
        <v>10/07/2019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06078200</v>
      </c>
      <c r="B130" s="311" t="str">
        <f t="shared" si="2"/>
        <v>10/07/2019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06078200</v>
      </c>
      <c r="B131" s="311" t="str">
        <f t="shared" si="2"/>
        <v>10/07/2019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06078200</v>
      </c>
      <c r="B132" s="311" t="str">
        <f t="shared" si="2"/>
        <v>10/07/2019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06078200</v>
      </c>
      <c r="B133" s="311" t="str">
        <f t="shared" si="2"/>
        <v>10/07/2019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06078200</v>
      </c>
      <c r="B134" s="311" t="str">
        <f t="shared" si="2"/>
        <v>10/07/2019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06078200</v>
      </c>
      <c r="B135" s="311" t="str">
        <f t="shared" si="2"/>
        <v>10/07/2019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06078200</v>
      </c>
      <c r="B136" s="311" t="str">
        <f t="shared" si="2"/>
        <v>10/07/2019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06078200</v>
      </c>
      <c r="B137" s="311" t="str">
        <f t="shared" si="2"/>
        <v>10/07/2019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06078200</v>
      </c>
      <c r="B138" s="311" t="str">
        <f t="shared" si="2"/>
        <v>10/07/2019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06078200</v>
      </c>
      <c r="B139" s="311" t="str">
        <f t="shared" si="2"/>
        <v>10/07/2019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06078200</v>
      </c>
      <c r="B140" s="311" t="str">
        <f t="shared" si="2"/>
        <v>10/07/2019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06078200</v>
      </c>
      <c r="B141" s="311" t="str">
        <f t="shared" si="2"/>
        <v>10/07/2019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06078200</v>
      </c>
      <c r="B142" s="311" t="str">
        <f t="shared" si="2"/>
        <v>10/07/2019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06078200</v>
      </c>
      <c r="B143" s="311" t="str">
        <f t="shared" si="2"/>
        <v>10/07/2019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06078200</v>
      </c>
      <c r="B144" s="311" t="str">
        <f t="shared" si="2"/>
        <v>10/07/2019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06078200</v>
      </c>
      <c r="B145" s="311" t="str">
        <f t="shared" si="2"/>
        <v>10/07/2019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06078200</v>
      </c>
      <c r="B146" s="311" t="str">
        <f t="shared" si="2"/>
        <v>10/07/2019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06078200</v>
      </c>
      <c r="B147" s="311" t="str">
        <f t="shared" si="2"/>
        <v>10/07/2019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06078200</v>
      </c>
      <c r="B148" s="311" t="str">
        <f t="shared" si="2"/>
        <v>10/07/2019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06078200</v>
      </c>
      <c r="B149" s="311" t="str">
        <f t="shared" si="2"/>
        <v>10/07/2019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06078200</v>
      </c>
      <c r="B150" s="311" t="str">
        <f t="shared" si="2"/>
        <v>10/07/2019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06078200</v>
      </c>
      <c r="B151" s="311" t="str">
        <f t="shared" si="2"/>
        <v>10/07/2019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06078200</v>
      </c>
      <c r="B152" s="311" t="str">
        <f t="shared" si="2"/>
        <v>10/07/2019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06078200</v>
      </c>
      <c r="B153" s="311" t="str">
        <f t="shared" si="2"/>
        <v>10/07/2019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06078200</v>
      </c>
      <c r="B154" s="311" t="str">
        <f t="shared" si="3"/>
        <v>10/07/2019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06078200</v>
      </c>
      <c r="B155" s="311" t="str">
        <f t="shared" si="3"/>
        <v>10/07/2019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06078200</v>
      </c>
      <c r="B156" s="311" t="str">
        <f t="shared" si="3"/>
        <v>10/07/2019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06078200</v>
      </c>
      <c r="B157" s="311" t="str">
        <f t="shared" si="3"/>
        <v>10/07/2019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06078200</v>
      </c>
      <c r="B158" s="311" t="str">
        <f t="shared" si="3"/>
        <v>10/07/2019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06078200</v>
      </c>
      <c r="B159" s="311" t="str">
        <f t="shared" si="3"/>
        <v>10/07/2019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06078200</v>
      </c>
      <c r="B160" s="311" t="str">
        <f t="shared" si="3"/>
        <v>10/07/2019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06078200</v>
      </c>
      <c r="B161" s="311" t="str">
        <f t="shared" si="3"/>
        <v>10/07/2019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06078200</v>
      </c>
      <c r="B162" s="311" t="str">
        <f t="shared" si="3"/>
        <v>10/07/2019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06078200</v>
      </c>
      <c r="B163" s="311" t="str">
        <f t="shared" si="3"/>
        <v>10/07/2019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06078200</v>
      </c>
      <c r="B164" s="311" t="str">
        <f t="shared" si="3"/>
        <v>10/07/2019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06078200</v>
      </c>
      <c r="B165" s="311" t="str">
        <f t="shared" si="3"/>
        <v>10/07/2019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06078200</v>
      </c>
      <c r="B166" s="311" t="str">
        <f t="shared" si="3"/>
        <v>10/07/2019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06078200</v>
      </c>
      <c r="B167" s="311" t="str">
        <f t="shared" si="3"/>
        <v>10/07/2019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06078200</v>
      </c>
      <c r="B168" s="311" t="str">
        <f t="shared" si="3"/>
        <v>10/07/2019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06078200</v>
      </c>
      <c r="B169" s="311" t="str">
        <f t="shared" si="3"/>
        <v>10/07/2019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06078200</v>
      </c>
      <c r="B170" s="311" t="str">
        <f t="shared" si="3"/>
        <v>10/07/2019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06078200</v>
      </c>
      <c r="B171" s="311" t="str">
        <f t="shared" si="3"/>
        <v>10/07/2019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06078200</v>
      </c>
      <c r="B172" s="311" t="str">
        <f t="shared" si="3"/>
        <v>10/07/2019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06078200</v>
      </c>
      <c r="B173" s="311" t="str">
        <f t="shared" si="3"/>
        <v>10/07/2019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06078200</v>
      </c>
      <c r="B174" s="311" t="str">
        <f t="shared" si="3"/>
        <v>10/07/2019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06078200</v>
      </c>
      <c r="B175" s="311" t="str">
        <f t="shared" si="3"/>
        <v>10/07/2019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06078200</v>
      </c>
      <c r="B176" s="311" t="str">
        <f t="shared" si="3"/>
        <v>10/07/2019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06078200</v>
      </c>
      <c r="B177" s="311" t="str">
        <f t="shared" si="3"/>
        <v>10/07/2019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06078200</v>
      </c>
      <c r="B178" s="311" t="str">
        <f t="shared" si="3"/>
        <v>10/07/2019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06078200</v>
      </c>
      <c r="B179" s="311" t="str">
        <f t="shared" si="3"/>
        <v>10/07/2019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06078200</v>
      </c>
      <c r="B180" s="311" t="str">
        <f t="shared" si="3"/>
        <v>10/07/2019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06078200</v>
      </c>
      <c r="B181" s="311" t="str">
        <f t="shared" si="3"/>
        <v>10/07/2019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06078200</v>
      </c>
      <c r="B182" s="311" t="str">
        <f t="shared" si="3"/>
        <v>10/07/2019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06078200</v>
      </c>
      <c r="B183" s="311" t="str">
        <f t="shared" si="3"/>
        <v>10/07/2019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06078200</v>
      </c>
      <c r="B184" s="311" t="str">
        <f t="shared" si="3"/>
        <v>10/07/2019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06078200</v>
      </c>
      <c r="B185" s="311" t="str">
        <f t="shared" si="3"/>
        <v>10/07/2019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06078200</v>
      </c>
      <c r="B186" s="311" t="str">
        <f t="shared" si="4"/>
        <v>10/07/2019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06078200</v>
      </c>
      <c r="B187" s="311" t="str">
        <f t="shared" si="4"/>
        <v>10/07/2019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06078200</v>
      </c>
      <c r="B188" s="311" t="str">
        <f t="shared" si="4"/>
        <v>10/07/2019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06078200</v>
      </c>
      <c r="B189" s="311" t="str">
        <f t="shared" si="4"/>
        <v>10/07/2019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06078200</v>
      </c>
      <c r="B190" s="311" t="str">
        <f t="shared" si="4"/>
        <v>10/07/2019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06078200</v>
      </c>
      <c r="B191" s="311" t="str">
        <f t="shared" si="4"/>
        <v>10/07/2019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06078200</v>
      </c>
      <c r="B192" s="311" t="str">
        <f t="shared" si="4"/>
        <v>10/07/2019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06078200</v>
      </c>
      <c r="B193" s="311" t="str">
        <f t="shared" si="4"/>
        <v>10/07/2019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06078200</v>
      </c>
      <c r="B194" s="311" t="str">
        <f t="shared" si="4"/>
        <v>10/07/2019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06078200</v>
      </c>
      <c r="B195" s="311" t="str">
        <f t="shared" si="4"/>
        <v>10/07/2019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06078200</v>
      </c>
      <c r="B196" s="311" t="str">
        <f t="shared" si="4"/>
        <v>10/07/2019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06078200</v>
      </c>
      <c r="B197" s="311" t="str">
        <f t="shared" si="4"/>
        <v>10/07/2019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06078200</v>
      </c>
      <c r="B198" s="311" t="str">
        <f t="shared" si="4"/>
        <v>10/07/2019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06078200</v>
      </c>
      <c r="B199" s="311" t="str">
        <f t="shared" si="4"/>
        <v>10/07/2019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06078200</v>
      </c>
      <c r="B200" s="311" t="str">
        <f t="shared" si="4"/>
        <v>10/07/2019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06078200</v>
      </c>
      <c r="B201" s="311" t="str">
        <f t="shared" si="4"/>
        <v>10/07/2019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06078200</v>
      </c>
      <c r="B202" s="311" t="str">
        <f t="shared" si="4"/>
        <v>10/07/2019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06078200</v>
      </c>
      <c r="B203" s="311" t="str">
        <f t="shared" si="4"/>
        <v>10/07/2019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06078200</v>
      </c>
      <c r="B204" s="311" t="str">
        <f t="shared" si="4"/>
        <v>10/07/2019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06078200</v>
      </c>
      <c r="B205" s="311" t="str">
        <f t="shared" si="4"/>
        <v>10/07/2019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06078200</v>
      </c>
      <c r="B206" s="311" t="str">
        <f t="shared" si="4"/>
        <v>10/07/2019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06078200</v>
      </c>
      <c r="B207" s="311" t="str">
        <f t="shared" si="4"/>
        <v>10/07/2019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06078200</v>
      </c>
      <c r="B208" s="311" t="str">
        <f t="shared" si="4"/>
        <v>10/07/2019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06078200</v>
      </c>
      <c r="B209" s="311" t="str">
        <f t="shared" si="4"/>
        <v>10/07/2019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06078200</v>
      </c>
      <c r="B210" s="311" t="str">
        <f t="shared" si="4"/>
        <v>10/07/2019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06078200</v>
      </c>
      <c r="B211" s="311" t="str">
        <f t="shared" si="4"/>
        <v>10/07/2019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06078200</v>
      </c>
      <c r="B212" s="311" t="str">
        <f t="shared" si="4"/>
        <v>10/07/2019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06078200</v>
      </c>
      <c r="B213" s="311" t="str">
        <f t="shared" si="4"/>
        <v>10/07/2019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06078200</v>
      </c>
      <c r="B214" s="311" t="str">
        <f t="shared" si="4"/>
        <v>10/07/2019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06078200</v>
      </c>
      <c r="B215" s="311" t="str">
        <f t="shared" si="4"/>
        <v>10/07/2019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06078200</v>
      </c>
      <c r="B216" s="311" t="str">
        <f t="shared" si="4"/>
        <v>10/07/2019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06078200</v>
      </c>
      <c r="B217" s="311" t="str">
        <f t="shared" si="4"/>
        <v>10/07/2019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06078200</v>
      </c>
      <c r="B218" s="311" t="str">
        <f t="shared" si="5"/>
        <v>10/07/2019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06078200</v>
      </c>
      <c r="B219" s="311" t="str">
        <f t="shared" si="5"/>
        <v>10/07/2019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06078200</v>
      </c>
      <c r="B220" s="311" t="str">
        <f t="shared" si="5"/>
        <v>10/07/2019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06078200</v>
      </c>
      <c r="B221" s="311" t="str">
        <f t="shared" si="5"/>
        <v>10/07/2019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06078200</v>
      </c>
      <c r="B222" s="311" t="str">
        <f t="shared" si="5"/>
        <v>10/07/2019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06078200</v>
      </c>
      <c r="B223" s="311" t="str">
        <f t="shared" si="5"/>
        <v>10/07/2019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06078200</v>
      </c>
      <c r="B224" s="311" t="str">
        <f t="shared" si="5"/>
        <v>10/07/2019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06078200</v>
      </c>
      <c r="B225" s="311" t="str">
        <f t="shared" si="5"/>
        <v>10/07/2019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06078200</v>
      </c>
      <c r="B226" s="311" t="str">
        <f t="shared" si="5"/>
        <v>10/07/2019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06078200</v>
      </c>
      <c r="B227" s="311" t="str">
        <f t="shared" si="5"/>
        <v>10/07/2019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06078200</v>
      </c>
      <c r="B228" s="311" t="str">
        <f t="shared" si="5"/>
        <v>10/07/2019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06078200</v>
      </c>
      <c r="B229" s="311" t="str">
        <f t="shared" si="5"/>
        <v>10/07/2019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06078200</v>
      </c>
      <c r="B230" s="311" t="str">
        <f t="shared" si="5"/>
        <v>10/07/2019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06078200</v>
      </c>
      <c r="B231" s="311" t="str">
        <f t="shared" si="5"/>
        <v>10/07/2019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06078200</v>
      </c>
      <c r="B232" s="311" t="str">
        <f t="shared" si="5"/>
        <v>10/07/2019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06078200</v>
      </c>
      <c r="B233" s="311" t="str">
        <f t="shared" si="5"/>
        <v>10/07/2019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06078200</v>
      </c>
      <c r="B234" s="311" t="str">
        <f t="shared" si="5"/>
        <v>10/07/2019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06078200</v>
      </c>
      <c r="B235" s="311" t="str">
        <f t="shared" si="5"/>
        <v>10/07/2019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06078200</v>
      </c>
      <c r="B236" s="311" t="str">
        <f t="shared" si="5"/>
        <v>10/07/2019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06078200</v>
      </c>
      <c r="B237" s="311" t="str">
        <f t="shared" si="5"/>
        <v>10/07/2019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06078200</v>
      </c>
      <c r="B238" s="311" t="str">
        <f t="shared" si="5"/>
        <v>10/07/2019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06078200</v>
      </c>
      <c r="B239" s="311" t="str">
        <f t="shared" si="5"/>
        <v>10/07/2019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06078200</v>
      </c>
      <c r="B240" s="311" t="str">
        <f t="shared" si="5"/>
        <v>10/07/2019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06078200</v>
      </c>
      <c r="B241" s="311" t="str">
        <f t="shared" si="5"/>
        <v>10/07/2019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06078200</v>
      </c>
      <c r="B242" s="311" t="str">
        <f t="shared" si="5"/>
        <v>10/07/2019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06078200</v>
      </c>
      <c r="B243" s="311" t="str">
        <f t="shared" si="5"/>
        <v>10/07/2019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5BCA507B-5C0C-4281-B1A8-579A57E9F093}">
      <formula1>$T$2:$T$3</formula1>
    </dataValidation>
    <dataValidation type="list" allowBlank="1" showErrorMessage="1" errorTitle="Bocal de regroupement" sqref="F78" xr:uid="{7E50F724-69AF-4618-8325-4586F135A69F}">
      <formula1>#REF!</formula1>
    </dataValidation>
    <dataValidation type="list" allowBlank="1" showErrorMessage="1" errorTitle="Abondance végétation de 0 à 5" sqref="K78" xr:uid="{59958308-EFAA-4173-9560-4E3BFD290BAE}">
      <formula1>#REF!</formula1>
    </dataValidation>
    <dataValidation type="list" allowBlank="1" showErrorMessage="1" errorTitle="Intensité du comatage de 0 à 5" sqref="H78" xr:uid="{CA4A2F0A-2BAF-4247-9108-E09662D9508B}">
      <formula1>#REF!</formula1>
    </dataValidation>
    <dataValidation type="list" allowBlank="1" showErrorMessage="1" errorTitle="Codage SANDRE svp" sqref="E78" xr:uid="{F2533B92-C521-414E-A0D7-1DE37F48DB9C}">
      <formula1>#REF!</formula1>
    </dataValidation>
    <dataValidation type="list" allowBlank="1" showInputMessage="1" showErrorMessage="1" sqref="D78 IV67:IV78" xr:uid="{933045A4-65F9-4F8B-910C-64204EF07C4F}">
      <formula1>#REF!</formula1>
    </dataValidation>
    <dataValidation type="list" allowBlank="1" errorTitle="Codage SANDRE svp" sqref="E66:E77" xr:uid="{B9A618BA-7EE4-4547-80D4-1A41A13E1E31}">
      <formula1>"N1, N3, N5 , N6"</formula1>
    </dataValidation>
    <dataValidation type="list" allowBlank="1" showInputMessage="1" sqref="D67:D77" xr:uid="{61F3563E-1478-403C-90A5-ACAA39BF84F4}">
      <formula1>"S1, S2, S3, S9, S10, S11, S18, S24, S25, S28, S29, S30"</formula1>
    </dataValidation>
    <dataValidation allowBlank="1" showErrorMessage="1" errorTitle="Altitude en mètres" sqref="K23:N23" xr:uid="{9D977E04-BDBB-4D56-91C7-C6F63B383056}"/>
    <dataValidation type="list" allowBlank="1" errorTitle="Bocal de regroupement" sqref="F66:F77" xr:uid="{16FF175F-F350-4C55-A678-36449370A297}">
      <formula1>"PhA , PhB, PhC"</formula1>
    </dataValidation>
    <dataValidation type="list" allowBlank="1" errorTitle="Intensité du comatage de 0 à 5" sqref="H66:H77" xr:uid="{2E2B788C-DEBB-4CD1-95AE-EEC6145141C6}">
      <formula1>"0, 1, 2, 3, 4, 5"</formula1>
    </dataValidation>
    <dataValidation type="list" allowBlank="1" errorTitle="Stabilité ou non du substrat" sqref="I66:I77" xr:uid="{621CA437-C1D9-45A0-A4BE-753FC4A4E67E}">
      <formula1>"stable , moyennement stable , instable"</formula1>
    </dataValidation>
    <dataValidation type="list" allowBlank="1" errorTitle="Abondance végétation de 0 à 5" sqref="K66:K77" xr:uid="{607809E0-52BE-4270-AF1D-06B8037DE628}">
      <formula1>"0, 1, 2, 3, 4, 5"</formula1>
    </dataValidation>
    <dataValidation type="list" allowBlank="1" errorTitle="Choisir une des 4 catégories" error="Vous devez indiquer une des 4 catégories de la liste déroulante" sqref="I39:I50" xr:uid="{36B1D245-07A3-4794-9067-9626A95EF220}">
      <formula1>"D, M, MNR, P"</formula1>
    </dataValidation>
    <dataValidation type="list" allowBlank="1" sqref="D66" xr:uid="{1BD611BA-8389-4C48-A211-1F1A9EC19AA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2805160-3C12-4D51-8417-2E1534687D8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757623C-F339-4AB5-9B1C-63632EC79D2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0547757-BC3D-4EAF-AED7-477C19F5E1F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52845FA-3670-4994-9CFF-887A33C974F4}">
      <formula1>1</formula1>
      <formula2>3</formula2>
    </dataValidation>
    <dataValidation allowBlank="1" showErrorMessage="1" promptTitle="ATTENTION" prompt="en Lambert II étendu" sqref="G23 E27:E28" xr:uid="{1587363A-F58F-4E8D-B168-FF768804B58D}"/>
    <dataValidation type="textLength" allowBlank="1" showInputMessage="1" showErrorMessage="1" sqref="A41:E41 IS42:IV42" xr:uid="{52DD0B29-F408-480F-8671-689639D6A7E8}">
      <formula1>0</formula1>
      <formula2>50</formula2>
    </dataValidation>
    <dataValidation type="whole" allowBlank="1" showErrorMessage="1" errorTitle="Altitude en mètres" sqref="I23:I28" xr:uid="{2E5E1959-24F1-415C-B15B-0894A58C2B4B}">
      <formula1>0</formula1>
      <formula2>4000</formula2>
    </dataValidation>
    <dataValidation type="decimal" allowBlank="1" showErrorMessage="1" errorTitle="Recouvrement en % de 0 à 100" sqref="H39:H50" xr:uid="{7774CE7B-2AAE-4DC7-8920-156F97E2B8F3}">
      <formula1>0</formula1>
      <formula2>100</formula2>
    </dataValidation>
    <dataValidation type="textLength" operator="equal" allowBlank="1" showErrorMessage="1" errorTitle="Code INSEE selon le type 00000" sqref="F23" xr:uid="{CF29204A-4FC5-4CED-AE72-089FCC0DD53A}">
      <formula1>5</formula1>
      <formula2>0</formula2>
    </dataValidation>
    <dataValidation type="date" allowBlank="1" showErrorMessage="1" errorTitle="Date du prélèvement (jj/mm/aaaa)" sqref="IV40" xr:uid="{F337D7B7-306C-449E-A222-10B20FEEB90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2020-04-17T06:52:18Z</dcterms:created>
  <dcterms:modified xsi:type="dcterms:W3CDTF">2020-04-17T06:52:20Z</dcterms:modified>
</cp:coreProperties>
</file>