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7 - RE envoyés\19013 JUIN suite\19013 TIEBE\19013_TIEBE_exports\"/>
    </mc:Choice>
  </mc:AlternateContent>
  <xr:revisionPtr revIDLastSave="0" documentId="13_ncr:1_{76E1CF2C-BE92-49B5-9B46-6797417A0C8B}" xr6:coauthVersionLast="45" xr6:coauthVersionMax="45" xr10:uidLastSave="{00000000-0000-0000-0000-000000000000}"/>
  <bookViews>
    <workbookView xWindow="-28920" yWindow="-120" windowWidth="29040" windowHeight="15840" xr2:uid="{4092BD1D-D5DF-4783-B0B0-B559F3C9E20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B242" i="2" s="1"/>
  <c r="A88" i="2"/>
  <c r="A243" i="2" s="1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68" i="2"/>
  <c r="B70" i="2"/>
  <c r="B72" i="2"/>
  <c r="B74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<sst xmlns="http://schemas.openxmlformats.org/spreadsheetml/2006/main" count="642" uniqueCount="338">
  <si>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</si>
  <si>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</si>
  <si>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</si>
  <si>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</si>
  <si>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</si>
  <si>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</si>
  <si>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</si>
  <si>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</si>
  <si>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</si>
  <si>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</si>
  <si>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</si>
  <si>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</si>
  <si>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</si>
  <si>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TIER</t>
  </si>
  <si>
    <t>TIER A BELMONT-TRAMONET</t>
  </si>
  <si>
    <t>27/06/2019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</si>
  <si>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</si>
  <si>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</si>
  <si>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</si>
  <si>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</si>
  <si>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</si>
  <si>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</si>
  <si>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</si>
  <si>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</si>
  <si>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</si>
  <si>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</si>
  <si>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</si>
  <si>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</si>
  <si>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</si>
  <si>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</si>
  <si>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</si>
  <si>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</si>
  <si>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</si>
  <si>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</si>
  <si>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</si>
  <si>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</si>
  <si>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</si>
  <si>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</si>
  <si>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</si>
  <si>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</si>
  <si>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</si>
  <si>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</si>
  <si>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</si>
  <si>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</si>
  <si>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</si>
  <si>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</si>
  <si>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</si>
  <si>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N6</t>
  </si>
  <si>
    <t>P3</t>
  </si>
  <si>
    <t>S30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</si>
  <si>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</si>
  <si>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</si>
  <si>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</si>
  <si>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</si>
  <si>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</si>
  <si>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</si>
  <si>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</si>
  <si>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</si>
  <si>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</si>
  <si>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</si>
  <si>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</si>
  <si>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</si>
  <si>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</si>
  <si>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</si>
  <si>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N1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</si>
  <si>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</si>
  <si>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</si>
  <si>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</si>
  <si>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</si>
  <si>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</si>
  <si>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</si>
  <si>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</si>
  <si>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</si>
  <si>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</si>
  <si>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</si>
  <si>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</si>
  <si>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</si>
  <si>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</si>
  <si>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</si>
  <si>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</si>
  <si>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</si>
  <si>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</si>
  <si>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</si>
  <si>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</si>
  <si>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</si>
  <si>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</si>
  <si>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</si>
  <si>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</si>
  <si>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</si>
  <si>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</si>
  <si>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</si>
  <si>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</si>
  <si>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</si>
  <si>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</si>
  <si>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</si>
  <si>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</si>
  <si>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</si>
  <si>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</si>
  <si>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</si>
  <si>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</si>
  <si>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</si>
  <si>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</si>
  <si>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</si>
  <si>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</si>
  <si>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</si>
  <si>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</si>
  <si>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</si>
  <si>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</si>
  <si>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</si>
  <si>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</si>
  <si>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</si>
  <si>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</si>
  <si>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</si>
  <si>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</si>
  <si>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</si>
  <si>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</si>
  <si>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</si>
  <si>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</si>
  <si>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</si>
  <si>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</si>
  <si>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</si>
  <si>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</si>
  <si>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</si>
  <si>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</si>
  <si>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</si>
  <si>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</si>
  <si>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</si>
  <si>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</si>
  <si>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</si>
  <si>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</si>
  <si>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</si>
  <si>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</si>
  <si>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</si>
  <si>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</si>
  <si>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</si>
  <si>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</si>
  <si>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</si>
  <si>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</si>
  <si>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</si>
  <si>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</si>
  <si>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</si>
  <si>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</si>
  <si>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</si>
  <si>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</si>
  <si>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</si>
  <si>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</si>
  <si>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</si>
  <si>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</si>
  <si>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</si>
  <si>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</si>
  <si>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</si>
  <si>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</si>
  <si>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</si>
  <si>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</si>
  <si>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</si>
  <si>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</si>
  <si>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</si>
  <si>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</si>
  <si>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</si>
  <si>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</si>
  <si>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</si>
  <si>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</si>
  <si>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</si>
  <si>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</si>
  <si>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</si>
  <si>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</si>
  <si>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</si>
  <si>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</si>
  <si>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</si>
  <si>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</si>
  <si>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</si>
  <si>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</si>
  <si>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</si>
  <si>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</si>
  <si>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</si>
  <si>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</si>
  <si>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</si>
  <si>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</si>
  <si>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</si>
  <si>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</si>
  <si>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</si>
  <si>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</si>
  <si>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</si>
  <si>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</si>
  <si>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</si>
  <si>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</si>
  <si>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</si>
  <si>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</si>
  <si>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</si>
  <si>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</si>
  <si>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</si>
  <si>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</si>
  <si>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</si>
  <si>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</si>
  <si>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</si>
  <si>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</si>
  <si>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</si>
  <si>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</si>
  <si>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06078500</t>
  </si>
  <si>
    <t>BELMONT TRAMONET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</si>
  <si>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</si>
  <si>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</si>
  <si>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</si>
  <si>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</si>
  <si>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</si>
  <si>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</si>
  <si>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</si>
  <si>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</si>
  <si>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</si>
  <si>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</si>
  <si>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</si>
  <si>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</si>
  <si>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</si>
  <si>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</si>
  <si>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</si>
  <si>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</si>
  <si>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</si>
  <si>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</si>
  <si>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</si>
  <si>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</si>
  <si>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</si>
  <si>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</si>
  <si>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</si>
  <si>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</si>
  <si>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</si>
  <si>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</si>
  <si>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</si>
  <si>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</si>
  <si>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</si>
  <si>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</si>
  <si>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</si>
  <si>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</si>
  <si>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</si>
  <si>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</si>
  <si>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</si>
  <si>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</si>
  <si>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</si>
  <si>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</si>
  <si>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</si>
  <si>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</si>
  <si>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</si>
  <si>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</si>
  <si>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</si>
  <si>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</si>
  <si>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</si>
  <si>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</si>
  <si>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</si>
  <si>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Protonemura</t>
  </si>
  <si>
    <t>46</t>
  </si>
  <si>
    <t>Glossosomatidae</t>
  </si>
  <si>
    <t>189</t>
  </si>
  <si>
    <t>Glossosoma</t>
  </si>
  <si>
    <t>190</t>
  </si>
  <si>
    <t>Goeridae</t>
  </si>
  <si>
    <t>286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</si>
  <si>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</si>
  <si>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</si>
  <si>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</si>
  <si>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</si>
  <si>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</si>
  <si>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</si>
  <si>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</si>
  <si>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</si>
  <si>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</si>
  <si>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</si>
  <si>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sF. Limnephilinae</t>
  </si>
  <si>
    <t>3163</t>
  </si>
  <si>
    <t>Psychomyia</t>
  </si>
  <si>
    <t>239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</si>
  <si>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</si>
  <si>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</si>
  <si>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</si>
  <si>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</si>
  <si>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</si>
  <si>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</si>
  <si>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</si>
  <si>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</si>
  <si>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</si>
  <si>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</si>
  <si>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</si>
  <si>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</si>
  <si>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</si>
  <si>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</si>
  <si>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</si>
  <si>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</si>
  <si>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</si>
  <si>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</si>
  <si>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</si>
  <si>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</si>
  <si>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</si>
  <si>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</si>
  <si>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</si>
  <si>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</si>
  <si>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</si>
  <si>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</si>
  <si>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</si>
  <si>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</si>
  <si>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</si>
  <si>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</si>
  <si>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</si>
  <si>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</si>
  <si>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Onychogomphus</t>
  </si>
  <si>
    <t>682</t>
  </si>
  <si>
    <t>Agriotypus</t>
  </si>
  <si>
    <t>1083</t>
  </si>
  <si>
    <t>MALACOSTRACES</t>
  </si>
  <si>
    <t>3270</t>
  </si>
  <si>
    <t>Asellidae</t>
  </si>
  <si>
    <t>880</t>
  </si>
  <si>
    <t>Gammarus</t>
  </si>
  <si>
    <t>892</t>
  </si>
  <si>
    <t>HYDRACARIENS = Hydracarina</t>
  </si>
  <si>
    <t>906</t>
  </si>
  <si>
    <t>présence</t>
  </si>
  <si>
    <t>Corbicula</t>
  </si>
  <si>
    <t>1051</t>
  </si>
  <si>
    <t>Dreissena</t>
  </si>
  <si>
    <t>1046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</si>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</sst>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1A53B25-AF15-4C86-809B-A213E7AE5A3C}"/>
    <cellStyle name="Normal_résultats" xfId="1" xr:uid="{E03B3572-BC2C-4AEF-AE7A-03770183C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7%20-%20RE%20envoy&#233;s/19013%20JUIN%20suite/19013%20TIEBE/19013_TIEBE_2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TIEBE</v>
          </cell>
          <cell r="L5">
            <v>43643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2AB0-4896-42A0-8613-0B46D98630D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6078500</v>
      </c>
      <c r="B6" s="27" t="s">
        <v>13</v>
      </c>
      <c r="C6" s="27" t="s">
        <v>14</v>
      </c>
      <c r="D6" s="28" t="s">
        <v>15</v>
      </c>
      <c r="E6" s="27">
        <v>908839.0190098912</v>
      </c>
      <c r="F6" s="27">
        <v>6499053.6199211003</v>
      </c>
      <c r="G6" s="27">
        <v>908755.38361414196</v>
      </c>
      <c r="H6" s="29">
        <v>6499103.008220518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8.48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890.40000000000009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44.52000000000001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52</v>
      </c>
      <c r="M24" s="82" t="s">
        <v>56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47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55</v>
      </c>
      <c r="L26" s="82" t="s">
        <v>64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43</v>
      </c>
      <c r="M27" s="82" t="s">
        <v>67</v>
      </c>
      <c r="N27" s="92"/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52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47</v>
      </c>
      <c r="M29" s="82" t="s">
        <v>67</v>
      </c>
      <c r="N29" s="92"/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64</v>
      </c>
      <c r="M30" s="103" t="s">
        <v>67</v>
      </c>
      <c r="N30" s="104">
        <v>35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64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52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47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47</v>
      </c>
      <c r="J46" s="127"/>
      <c r="K46" s="128" t="s">
        <v>43</v>
      </c>
      <c r="L46" s="129"/>
      <c r="M46" s="128" t="s">
        <v>52</v>
      </c>
      <c r="N46" s="129"/>
      <c r="O46" s="128" t="s">
        <v>64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3</v>
      </c>
      <c r="F51" s="164" t="s">
        <v>113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113</v>
      </c>
      <c r="G54" s="173"/>
      <c r="H54" s="156"/>
      <c r="I54" s="173" t="s">
        <v>45</v>
      </c>
      <c r="J54" s="173">
        <v>4</v>
      </c>
      <c r="K54" s="174"/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88</v>
      </c>
      <c r="F55" s="172" t="s">
        <v>124</v>
      </c>
      <c r="G55" s="173"/>
      <c r="H55" s="156"/>
      <c r="I55" s="173" t="s">
        <v>125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49</v>
      </c>
      <c r="D56" s="171">
        <v>6</v>
      </c>
      <c r="E56" s="171">
        <v>2</v>
      </c>
      <c r="F56" s="172" t="s">
        <v>113</v>
      </c>
      <c r="G56" s="173"/>
      <c r="H56" s="156"/>
      <c r="I56" s="173"/>
      <c r="J56" s="173">
        <v>3</v>
      </c>
      <c r="K56" s="174" t="s">
        <v>48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 t="s">
        <v>50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4</v>
      </c>
      <c r="F62" s="181" t="s">
        <v>113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3</v>
      </c>
      <c r="J63" s="187"/>
      <c r="K63" s="186">
        <v>4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519F612-9489-4356-B7BD-9CC8CBC71524}">
      <formula1>0</formula1>
      <formula2>50</formula2>
    </dataValidation>
    <dataValidation type="date" allowBlank="1" showErrorMessage="1" errorTitle="Date du prélèvement (jj/mm/aaaa)" sqref="D6:H6" xr:uid="{EF6EA8B3-7C2E-4755-B8B0-18CE7CC005D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D697-C788-409B-B0F3-C8B59EB8B0E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73039</v>
      </c>
      <c r="G23" s="235">
        <v>908720</v>
      </c>
      <c r="H23" s="235">
        <v>6499097</v>
      </c>
      <c r="I23" s="235">
        <v>231</v>
      </c>
      <c r="J23" s="235" t="s">
        <v>200</v>
      </c>
      <c r="K23" s="234">
        <v>908839.0190098912</v>
      </c>
      <c r="L23" s="234">
        <v>6499053.6199211003</v>
      </c>
      <c r="M23" s="234">
        <v>908755.38361414196</v>
      </c>
      <c r="N23" s="234">
        <v>6499103.008220518</v>
      </c>
      <c r="O23" s="235">
        <v>11.1</v>
      </c>
      <c r="P23" s="235">
        <v>105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TIEBE_2019-06-27</v>
      </c>
      <c r="C26" s="240"/>
      <c r="D26" s="242" t="s">
        <v>15</v>
      </c>
      <c r="E26" s="243" t="s">
        <v>204</v>
      </c>
      <c r="F26" s="240" t="s">
        <v>205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06078500</v>
      </c>
      <c r="B39" s="278" t="str">
        <f>C23</f>
        <v>TIER</v>
      </c>
      <c r="C39" s="278" t="str">
        <f>D23</f>
        <v>TIER A BELMONT-TRAMONET</v>
      </c>
      <c r="D39" s="279" t="str">
        <f>D26</f>
        <v>27/06/2019</v>
      </c>
      <c r="E39" s="280">
        <v>8.48</v>
      </c>
      <c r="F39" s="281" t="s">
        <v>218</v>
      </c>
      <c r="G39" s="282" t="s">
        <v>42</v>
      </c>
      <c r="H39" s="283">
        <v>3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88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49</v>
      </c>
      <c r="H44" s="284">
        <v>2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4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64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52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47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06078500</v>
      </c>
      <c r="B66" s="308" t="str">
        <f>D26</f>
        <v>27/06/2019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06078500</v>
      </c>
      <c r="B67" s="311" t="str">
        <f>+B$66</f>
        <v>27/06/2019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06078500</v>
      </c>
      <c r="B68" s="311" t="str">
        <f t="shared" si="0"/>
        <v>27/06/2019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06078500</v>
      </c>
      <c r="B69" s="311" t="str">
        <f t="shared" si="0"/>
        <v>27/06/2019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06078500</v>
      </c>
      <c r="B70" s="311" t="str">
        <f t="shared" si="0"/>
        <v>27/06/2019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06078500</v>
      </c>
      <c r="B71" s="311" t="str">
        <f t="shared" si="0"/>
        <v>27/06/2019</v>
      </c>
      <c r="C71" s="309" t="s">
        <v>58</v>
      </c>
      <c r="D71" s="283" t="s">
        <v>55</v>
      </c>
      <c r="E71" s="283" t="s">
        <v>52</v>
      </c>
      <c r="F71" s="283" t="s">
        <v>56</v>
      </c>
      <c r="G71" s="284">
        <v>45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06078500</v>
      </c>
      <c r="B72" s="311" t="str">
        <f t="shared" si="0"/>
        <v>27/06/2019</v>
      </c>
      <c r="C72" s="309" t="s">
        <v>61</v>
      </c>
      <c r="D72" s="283" t="s">
        <v>55</v>
      </c>
      <c r="E72" s="283" t="s">
        <v>47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06078500</v>
      </c>
      <c r="B73" s="311" t="str">
        <f t="shared" si="0"/>
        <v>27/06/2019</v>
      </c>
      <c r="C73" s="309" t="s">
        <v>63</v>
      </c>
      <c r="D73" s="283" t="s">
        <v>55</v>
      </c>
      <c r="E73" s="283" t="s">
        <v>64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06078500</v>
      </c>
      <c r="B74" s="311" t="str">
        <f t="shared" si="0"/>
        <v>27/06/2019</v>
      </c>
      <c r="C74" s="309" t="s">
        <v>66</v>
      </c>
      <c r="D74" s="283" t="s">
        <v>55</v>
      </c>
      <c r="E74" s="283" t="s">
        <v>43</v>
      </c>
      <c r="F74" s="283" t="s">
        <v>67</v>
      </c>
      <c r="G74" s="284"/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06078500</v>
      </c>
      <c r="B75" s="311" t="str">
        <f t="shared" si="0"/>
        <v>27/06/2019</v>
      </c>
      <c r="C75" s="309" t="s">
        <v>69</v>
      </c>
      <c r="D75" s="283" t="s">
        <v>55</v>
      </c>
      <c r="E75" s="283" t="s">
        <v>52</v>
      </c>
      <c r="F75" s="283" t="s">
        <v>67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06078500</v>
      </c>
      <c r="B76" s="311" t="str">
        <f t="shared" si="0"/>
        <v>27/06/2019</v>
      </c>
      <c r="C76" s="309" t="s">
        <v>71</v>
      </c>
      <c r="D76" s="283" t="s">
        <v>55</v>
      </c>
      <c r="E76" s="283" t="s">
        <v>47</v>
      </c>
      <c r="F76" s="283" t="s">
        <v>67</v>
      </c>
      <c r="G76" s="284"/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06078500</v>
      </c>
      <c r="B77" s="311" t="str">
        <f t="shared" si="0"/>
        <v>27/06/2019</v>
      </c>
      <c r="C77" s="309" t="s">
        <v>73</v>
      </c>
      <c r="D77" s="283" t="s">
        <v>55</v>
      </c>
      <c r="E77" s="283" t="s">
        <v>64</v>
      </c>
      <c r="F77" s="283" t="s">
        <v>67</v>
      </c>
      <c r="G77" s="284">
        <v>35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06078500</v>
      </c>
      <c r="B88" s="330" t="str">
        <f>D26</f>
        <v>27/06/2019</v>
      </c>
      <c r="C88" s="284" t="s">
        <v>247</v>
      </c>
      <c r="D88" s="331" t="s">
        <v>248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06078500</v>
      </c>
      <c r="B89" s="311" t="str">
        <f>+B$88</f>
        <v>27/06/2019</v>
      </c>
      <c r="C89" s="284" t="s">
        <v>249</v>
      </c>
      <c r="D89" s="331" t="s">
        <v>250</v>
      </c>
      <c r="E89" s="284"/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06078500</v>
      </c>
      <c r="B90" s="311" t="str">
        <f t="shared" si="1"/>
        <v>27/06/2019</v>
      </c>
      <c r="C90" s="284" t="s">
        <v>251</v>
      </c>
      <c r="D90" s="331" t="s">
        <v>252</v>
      </c>
      <c r="E90" s="284"/>
      <c r="F90" s="284">
        <v>5</v>
      </c>
      <c r="G90" s="284">
        <v>4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06078500</v>
      </c>
      <c r="B91" s="311" t="str">
        <f t="shared" si="1"/>
        <v>27/06/2019</v>
      </c>
      <c r="C91" s="284" t="s">
        <v>253</v>
      </c>
      <c r="D91" s="331" t="s">
        <v>254</v>
      </c>
      <c r="E91" s="284"/>
      <c r="F91" s="284">
        <v>2</v>
      </c>
      <c r="G91" s="284">
        <v>16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06078500</v>
      </c>
      <c r="B92" s="311" t="str">
        <f t="shared" si="1"/>
        <v>27/06/2019</v>
      </c>
      <c r="C92" s="284" t="s">
        <v>255</v>
      </c>
      <c r="D92" s="331" t="s">
        <v>256</v>
      </c>
      <c r="E92" s="284"/>
      <c r="F92" s="284">
        <v>1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06078500</v>
      </c>
      <c r="B93" s="311" t="str">
        <f t="shared" si="1"/>
        <v>27/06/2019</v>
      </c>
      <c r="C93" s="284" t="s">
        <v>257</v>
      </c>
      <c r="D93" s="331" t="s">
        <v>258</v>
      </c>
      <c r="E93" s="284">
        <v>9</v>
      </c>
      <c r="F93" s="284">
        <v>2</v>
      </c>
      <c r="G93" s="284">
        <v>6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06078500</v>
      </c>
      <c r="B94" s="311" t="str">
        <f t="shared" si="1"/>
        <v>27/06/2019</v>
      </c>
      <c r="C94" s="284" t="s">
        <v>259</v>
      </c>
      <c r="D94" s="331" t="s">
        <v>260</v>
      </c>
      <c r="E94" s="284"/>
      <c r="F94" s="284">
        <v>1</v>
      </c>
      <c r="G94" s="284">
        <v>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06078500</v>
      </c>
      <c r="B95" s="311" t="str">
        <f t="shared" si="1"/>
        <v>27/06/2019</v>
      </c>
      <c r="C95" s="284" t="s">
        <v>261</v>
      </c>
      <c r="D95" s="331" t="s">
        <v>262</v>
      </c>
      <c r="E95" s="284">
        <v>1</v>
      </c>
      <c r="F95" s="284">
        <v>3</v>
      </c>
      <c r="G95" s="284">
        <v>8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06078500</v>
      </c>
      <c r="B96" s="311" t="str">
        <f t="shared" si="1"/>
        <v>27/06/2019</v>
      </c>
      <c r="C96" s="284" t="s">
        <v>263</v>
      </c>
      <c r="D96" s="331" t="s">
        <v>264</v>
      </c>
      <c r="E96" s="284">
        <v>6</v>
      </c>
      <c r="F96" s="284">
        <v>1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06078500</v>
      </c>
      <c r="B97" s="311" t="str">
        <f t="shared" si="1"/>
        <v>27/06/2019</v>
      </c>
      <c r="C97" s="284" t="s">
        <v>265</v>
      </c>
      <c r="D97" s="331" t="s">
        <v>266</v>
      </c>
      <c r="E97" s="284">
        <v>1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06078500</v>
      </c>
      <c r="B98" s="311" t="str">
        <f t="shared" si="1"/>
        <v>27/06/2019</v>
      </c>
      <c r="C98" s="284" t="s">
        <v>267</v>
      </c>
      <c r="D98" s="331" t="s">
        <v>268</v>
      </c>
      <c r="E98" s="284">
        <v>6</v>
      </c>
      <c r="F98" s="284">
        <v>8</v>
      </c>
      <c r="G98" s="284">
        <v>15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06078500</v>
      </c>
      <c r="B99" s="311" t="str">
        <f t="shared" si="1"/>
        <v>27/06/2019</v>
      </c>
      <c r="C99" s="284" t="s">
        <v>269</v>
      </c>
      <c r="D99" s="331" t="s">
        <v>270</v>
      </c>
      <c r="E99" s="284">
        <v>4</v>
      </c>
      <c r="F99" s="284">
        <v>12</v>
      </c>
      <c r="G99" s="284">
        <v>8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06078500</v>
      </c>
      <c r="B100" s="311" t="str">
        <f t="shared" si="1"/>
        <v>27/06/2019</v>
      </c>
      <c r="C100" s="284" t="s">
        <v>271</v>
      </c>
      <c r="D100" s="331" t="s">
        <v>272</v>
      </c>
      <c r="E100" s="284">
        <v>127</v>
      </c>
      <c r="F100" s="284">
        <v>154</v>
      </c>
      <c r="G100" s="284">
        <v>131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06078500</v>
      </c>
      <c r="B101" s="311" t="str">
        <f t="shared" si="1"/>
        <v>27/06/2019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06078500</v>
      </c>
      <c r="B102" s="311" t="str">
        <f t="shared" si="1"/>
        <v>27/06/2019</v>
      </c>
      <c r="C102" s="284" t="s">
        <v>275</v>
      </c>
      <c r="D102" s="331" t="s">
        <v>276</v>
      </c>
      <c r="E102" s="284">
        <v>71</v>
      </c>
      <c r="F102" s="284">
        <v>29</v>
      </c>
      <c r="G102" s="284">
        <v>11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06078500</v>
      </c>
      <c r="B103" s="311" t="str">
        <f t="shared" si="1"/>
        <v>27/06/2019</v>
      </c>
      <c r="C103" s="284" t="s">
        <v>277</v>
      </c>
      <c r="D103" s="331" t="s">
        <v>278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06078500</v>
      </c>
      <c r="B104" s="311" t="str">
        <f t="shared" si="1"/>
        <v>27/06/2019</v>
      </c>
      <c r="C104" s="284" t="s">
        <v>279</v>
      </c>
      <c r="D104" s="331" t="s">
        <v>280</v>
      </c>
      <c r="E104" s="284"/>
      <c r="F104" s="284">
        <v>1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06078500</v>
      </c>
      <c r="B105" s="311" t="str">
        <f t="shared" si="1"/>
        <v>27/06/2019</v>
      </c>
      <c r="C105" s="284" t="s">
        <v>281</v>
      </c>
      <c r="D105" s="331" t="s">
        <v>282</v>
      </c>
      <c r="E105" s="284"/>
      <c r="F105" s="284">
        <v>2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06078500</v>
      </c>
      <c r="B106" s="311" t="str">
        <f t="shared" si="1"/>
        <v>27/06/2019</v>
      </c>
      <c r="C106" s="284" t="s">
        <v>283</v>
      </c>
      <c r="D106" s="331" t="s">
        <v>284</v>
      </c>
      <c r="E106" s="284">
        <v>50</v>
      </c>
      <c r="F106" s="284">
        <v>68</v>
      </c>
      <c r="G106" s="284">
        <v>31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06078500</v>
      </c>
      <c r="B107" s="311" t="str">
        <f t="shared" si="1"/>
        <v>27/06/2019</v>
      </c>
      <c r="C107" s="284" t="s">
        <v>285</v>
      </c>
      <c r="D107" s="331" t="s">
        <v>286</v>
      </c>
      <c r="E107" s="284">
        <v>8</v>
      </c>
      <c r="F107" s="284">
        <v>23</v>
      </c>
      <c r="G107" s="284">
        <v>31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06078500</v>
      </c>
      <c r="B108" s="311" t="str">
        <f t="shared" si="1"/>
        <v>27/06/2019</v>
      </c>
      <c r="C108" s="284" t="s">
        <v>287</v>
      </c>
      <c r="D108" s="331" t="s">
        <v>288</v>
      </c>
      <c r="E108" s="284">
        <v>4</v>
      </c>
      <c r="F108" s="284">
        <v>53</v>
      </c>
      <c r="G108" s="284">
        <v>36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06078500</v>
      </c>
      <c r="B109" s="311" t="str">
        <f t="shared" si="1"/>
        <v>27/06/2019</v>
      </c>
      <c r="C109" s="284" t="s">
        <v>289</v>
      </c>
      <c r="D109" s="331" t="s">
        <v>290</v>
      </c>
      <c r="E109" s="284">
        <v>7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06078500</v>
      </c>
      <c r="B110" s="311" t="str">
        <f t="shared" si="1"/>
        <v>27/06/2019</v>
      </c>
      <c r="C110" s="284" t="s">
        <v>291</v>
      </c>
      <c r="D110" s="331" t="s">
        <v>292</v>
      </c>
      <c r="E110" s="284"/>
      <c r="F110" s="284">
        <v>23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06078500</v>
      </c>
      <c r="B111" s="311" t="str">
        <f t="shared" si="1"/>
        <v>27/06/2019</v>
      </c>
      <c r="C111" s="284" t="s">
        <v>293</v>
      </c>
      <c r="D111" s="331" t="s">
        <v>294</v>
      </c>
      <c r="E111" s="284">
        <v>40</v>
      </c>
      <c r="F111" s="284">
        <v>27</v>
      </c>
      <c r="G111" s="284">
        <v>38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06078500</v>
      </c>
      <c r="B112" s="311" t="str">
        <f t="shared" si="1"/>
        <v>27/06/2019</v>
      </c>
      <c r="C112" s="284" t="s">
        <v>295</v>
      </c>
      <c r="D112" s="331" t="s">
        <v>296</v>
      </c>
      <c r="E112" s="284"/>
      <c r="F112" s="284">
        <v>2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06078500</v>
      </c>
      <c r="B113" s="311" t="str">
        <f t="shared" si="1"/>
        <v>27/06/2019</v>
      </c>
      <c r="C113" s="284" t="s">
        <v>297</v>
      </c>
      <c r="D113" s="331" t="s">
        <v>298</v>
      </c>
      <c r="E113" s="284">
        <v>10</v>
      </c>
      <c r="F113" s="284">
        <v>50</v>
      </c>
      <c r="G113" s="284">
        <v>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06078500</v>
      </c>
      <c r="B114" s="311" t="str">
        <f t="shared" si="1"/>
        <v>27/06/2019</v>
      </c>
      <c r="C114" s="284" t="s">
        <v>299</v>
      </c>
      <c r="D114" s="331" t="s">
        <v>300</v>
      </c>
      <c r="E114" s="284">
        <v>8</v>
      </c>
      <c r="F114" s="284">
        <v>4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06078500</v>
      </c>
      <c r="B115" s="311" t="str">
        <f t="shared" si="1"/>
        <v>27/06/2019</v>
      </c>
      <c r="C115" s="284" t="s">
        <v>301</v>
      </c>
      <c r="D115" s="331" t="s">
        <v>302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06078500</v>
      </c>
      <c r="B116" s="311" t="str">
        <f t="shared" si="1"/>
        <v>27/06/2019</v>
      </c>
      <c r="C116" s="284" t="s">
        <v>303</v>
      </c>
      <c r="D116" s="331" t="s">
        <v>304</v>
      </c>
      <c r="E116" s="284">
        <v>2</v>
      </c>
      <c r="F116" s="284">
        <v>2</v>
      </c>
      <c r="G116" s="284">
        <v>10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06078500</v>
      </c>
      <c r="B117" s="311" t="str">
        <f t="shared" si="1"/>
        <v>27/06/2019</v>
      </c>
      <c r="C117" s="284" t="s">
        <v>305</v>
      </c>
      <c r="D117" s="331" t="s">
        <v>306</v>
      </c>
      <c r="E117" s="284">
        <v>2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06078500</v>
      </c>
      <c r="B118" s="311" t="str">
        <f t="shared" si="1"/>
        <v>27/06/2019</v>
      </c>
      <c r="C118" s="284" t="s">
        <v>307</v>
      </c>
      <c r="D118" s="331" t="s">
        <v>308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06078500</v>
      </c>
      <c r="B119" s="311" t="str">
        <f t="shared" si="1"/>
        <v>27/06/2019</v>
      </c>
      <c r="C119" s="284" t="s">
        <v>309</v>
      </c>
      <c r="D119" s="331" t="s">
        <v>310</v>
      </c>
      <c r="E119" s="284">
        <v>2900</v>
      </c>
      <c r="F119" s="284">
        <v>863</v>
      </c>
      <c r="G119" s="284">
        <v>578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06078500</v>
      </c>
      <c r="B120" s="311" t="str">
        <f t="shared" si="1"/>
        <v>27/06/2019</v>
      </c>
      <c r="C120" s="284" t="s">
        <v>311</v>
      </c>
      <c r="D120" s="331" t="s">
        <v>312</v>
      </c>
      <c r="E120" s="284" t="s">
        <v>313</v>
      </c>
      <c r="F120" s="284" t="s">
        <v>313</v>
      </c>
      <c r="G120" s="284" t="s">
        <v>313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06078500</v>
      </c>
      <c r="B121" s="311" t="str">
        <f t="shared" si="1"/>
        <v>27/06/2019</v>
      </c>
      <c r="C121" s="284" t="s">
        <v>314</v>
      </c>
      <c r="D121" s="331" t="s">
        <v>315</v>
      </c>
      <c r="E121" s="284"/>
      <c r="F121" s="284">
        <v>1</v>
      </c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06078500</v>
      </c>
      <c r="B122" s="311" t="str">
        <f t="shared" si="2"/>
        <v>27/06/2019</v>
      </c>
      <c r="C122" s="284" t="s">
        <v>316</v>
      </c>
      <c r="D122" s="331" t="s">
        <v>317</v>
      </c>
      <c r="E122" s="284">
        <v>1</v>
      </c>
      <c r="F122" s="284"/>
      <c r="G122" s="284">
        <v>3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06078500</v>
      </c>
      <c r="B123" s="311" t="str">
        <f t="shared" si="2"/>
        <v>27/06/2019</v>
      </c>
      <c r="C123" s="284" t="s">
        <v>318</v>
      </c>
      <c r="D123" s="331" t="s">
        <v>319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06078500</v>
      </c>
      <c r="B124" s="311" t="str">
        <f t="shared" si="2"/>
        <v>27/06/2019</v>
      </c>
      <c r="C124" s="284" t="s">
        <v>320</v>
      </c>
      <c r="D124" s="331" t="s">
        <v>321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06078500</v>
      </c>
      <c r="B125" s="311" t="str">
        <f t="shared" si="2"/>
        <v>27/06/2019</v>
      </c>
      <c r="C125" s="284" t="s">
        <v>322</v>
      </c>
      <c r="D125" s="331" t="s">
        <v>323</v>
      </c>
      <c r="E125" s="284">
        <v>47</v>
      </c>
      <c r="F125" s="284">
        <v>105</v>
      </c>
      <c r="G125" s="284">
        <v>248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06078500</v>
      </c>
      <c r="B126" s="311" t="str">
        <f t="shared" si="2"/>
        <v>27/06/2019</v>
      </c>
      <c r="C126" s="284" t="s">
        <v>324</v>
      </c>
      <c r="D126" s="331" t="s">
        <v>325</v>
      </c>
      <c r="E126" s="284">
        <v>46</v>
      </c>
      <c r="F126" s="284">
        <v>1</v>
      </c>
      <c r="G126" s="284">
        <v>11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06078500</v>
      </c>
      <c r="B127" s="311" t="str">
        <f t="shared" si="2"/>
        <v>27/06/2019</v>
      </c>
      <c r="C127" s="284" t="s">
        <v>326</v>
      </c>
      <c r="D127" s="331" t="s">
        <v>327</v>
      </c>
      <c r="E127" s="284"/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06078500</v>
      </c>
      <c r="B128" s="311" t="str">
        <f t="shared" si="2"/>
        <v>27/06/2019</v>
      </c>
      <c r="C128" s="284" t="s">
        <v>328</v>
      </c>
      <c r="D128" s="331" t="s">
        <v>329</v>
      </c>
      <c r="E128" s="284"/>
      <c r="F128" s="284"/>
      <c r="G128" s="284">
        <v>3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06078500</v>
      </c>
      <c r="B129" s="311" t="str">
        <f t="shared" si="2"/>
        <v>27/06/2019</v>
      </c>
      <c r="C129" s="284" t="s">
        <v>330</v>
      </c>
      <c r="D129" s="331" t="s">
        <v>331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06078500</v>
      </c>
      <c r="B130" s="311" t="str">
        <f t="shared" si="2"/>
        <v>27/06/2019</v>
      </c>
      <c r="C130" s="284" t="s">
        <v>332</v>
      </c>
      <c r="D130" s="331" t="s">
        <v>333</v>
      </c>
      <c r="E130" s="284">
        <v>41</v>
      </c>
      <c r="F130" s="284">
        <v>31</v>
      </c>
      <c r="G130" s="284">
        <v>194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06078500</v>
      </c>
      <c r="B131" s="311" t="str">
        <f t="shared" si="2"/>
        <v>27/06/2019</v>
      </c>
      <c r="C131" s="284" t="s">
        <v>334</v>
      </c>
      <c r="D131" s="331" t="s">
        <v>335</v>
      </c>
      <c r="E131" s="284">
        <v>3</v>
      </c>
      <c r="F131" s="284">
        <v>6</v>
      </c>
      <c r="G131" s="284">
        <v>10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06078500</v>
      </c>
      <c r="B132" s="311" t="str">
        <f t="shared" si="2"/>
        <v>27/06/2019</v>
      </c>
      <c r="C132" s="284" t="s">
        <v>336</v>
      </c>
      <c r="D132" s="331" t="s">
        <v>337</v>
      </c>
      <c r="E132" s="284" t="s">
        <v>313</v>
      </c>
      <c r="F132" s="284" t="s">
        <v>313</v>
      </c>
      <c r="G132" s="284" t="s">
        <v>313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06078500</v>
      </c>
      <c r="B133" s="311" t="str">
        <f t="shared" si="2"/>
        <v>27/06/2019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06078500</v>
      </c>
      <c r="B134" s="311" t="str">
        <f t="shared" si="2"/>
        <v>27/06/2019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06078500</v>
      </c>
      <c r="B135" s="311" t="str">
        <f t="shared" si="2"/>
        <v>27/06/2019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06078500</v>
      </c>
      <c r="B136" s="311" t="str">
        <f t="shared" si="2"/>
        <v>27/06/2019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06078500</v>
      </c>
      <c r="B137" s="311" t="str">
        <f t="shared" si="2"/>
        <v>27/06/2019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06078500</v>
      </c>
      <c r="B138" s="311" t="str">
        <f t="shared" si="2"/>
        <v>27/06/2019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06078500</v>
      </c>
      <c r="B139" s="311" t="str">
        <f t="shared" si="2"/>
        <v>27/06/2019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06078500</v>
      </c>
      <c r="B140" s="311" t="str">
        <f t="shared" si="2"/>
        <v>27/06/2019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06078500</v>
      </c>
      <c r="B141" s="311" t="str">
        <f t="shared" si="2"/>
        <v>27/06/2019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06078500</v>
      </c>
      <c r="B142" s="311" t="str">
        <f t="shared" si="2"/>
        <v>27/06/2019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06078500</v>
      </c>
      <c r="B143" s="311" t="str">
        <f t="shared" si="2"/>
        <v>27/06/2019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06078500</v>
      </c>
      <c r="B144" s="311" t="str">
        <f t="shared" si="2"/>
        <v>27/06/2019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06078500</v>
      </c>
      <c r="B145" s="311" t="str">
        <f t="shared" si="2"/>
        <v>27/06/2019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06078500</v>
      </c>
      <c r="B146" s="311" t="str">
        <f t="shared" si="2"/>
        <v>27/06/2019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06078500</v>
      </c>
      <c r="B147" s="311" t="str">
        <f t="shared" si="2"/>
        <v>27/06/2019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06078500</v>
      </c>
      <c r="B148" s="311" t="str">
        <f t="shared" si="2"/>
        <v>27/06/2019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06078500</v>
      </c>
      <c r="B149" s="311" t="str">
        <f t="shared" si="2"/>
        <v>27/06/2019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06078500</v>
      </c>
      <c r="B150" s="311" t="str">
        <f t="shared" si="2"/>
        <v>27/06/2019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06078500</v>
      </c>
      <c r="B151" s="311" t="str">
        <f t="shared" si="2"/>
        <v>27/06/2019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06078500</v>
      </c>
      <c r="B152" s="311" t="str">
        <f t="shared" si="2"/>
        <v>27/06/2019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06078500</v>
      </c>
      <c r="B153" s="311" t="str">
        <f t="shared" si="2"/>
        <v>27/06/2019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06078500</v>
      </c>
      <c r="B154" s="311" t="str">
        <f t="shared" si="3"/>
        <v>27/06/2019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06078500</v>
      </c>
      <c r="B155" s="311" t="str">
        <f t="shared" si="3"/>
        <v>27/06/2019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06078500</v>
      </c>
      <c r="B156" s="311" t="str">
        <f t="shared" si="3"/>
        <v>27/06/2019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06078500</v>
      </c>
      <c r="B157" s="311" t="str">
        <f t="shared" si="3"/>
        <v>27/06/2019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06078500</v>
      </c>
      <c r="B158" s="311" t="str">
        <f t="shared" si="3"/>
        <v>27/06/2019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06078500</v>
      </c>
      <c r="B159" s="311" t="str">
        <f t="shared" si="3"/>
        <v>27/06/2019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06078500</v>
      </c>
      <c r="B160" s="311" t="str">
        <f t="shared" si="3"/>
        <v>27/06/2019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06078500</v>
      </c>
      <c r="B161" s="311" t="str">
        <f t="shared" si="3"/>
        <v>27/06/2019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06078500</v>
      </c>
      <c r="B162" s="311" t="str">
        <f t="shared" si="3"/>
        <v>27/06/2019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06078500</v>
      </c>
      <c r="B163" s="311" t="str">
        <f t="shared" si="3"/>
        <v>27/06/2019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06078500</v>
      </c>
      <c r="B164" s="311" t="str">
        <f t="shared" si="3"/>
        <v>27/06/2019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06078500</v>
      </c>
      <c r="B165" s="311" t="str">
        <f t="shared" si="3"/>
        <v>27/06/2019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06078500</v>
      </c>
      <c r="B166" s="311" t="str">
        <f t="shared" si="3"/>
        <v>27/06/2019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06078500</v>
      </c>
      <c r="B167" s="311" t="str">
        <f t="shared" si="3"/>
        <v>27/06/2019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06078500</v>
      </c>
      <c r="B168" s="311" t="str">
        <f t="shared" si="3"/>
        <v>27/06/2019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06078500</v>
      </c>
      <c r="B169" s="311" t="str">
        <f t="shared" si="3"/>
        <v>27/06/2019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06078500</v>
      </c>
      <c r="B170" s="311" t="str">
        <f t="shared" si="3"/>
        <v>27/06/2019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06078500</v>
      </c>
      <c r="B171" s="311" t="str">
        <f t="shared" si="3"/>
        <v>27/06/2019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06078500</v>
      </c>
      <c r="B172" s="311" t="str">
        <f t="shared" si="3"/>
        <v>27/06/2019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06078500</v>
      </c>
      <c r="B173" s="311" t="str">
        <f t="shared" si="3"/>
        <v>27/06/2019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06078500</v>
      </c>
      <c r="B174" s="311" t="str">
        <f t="shared" si="3"/>
        <v>27/06/2019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06078500</v>
      </c>
      <c r="B175" s="311" t="str">
        <f t="shared" si="3"/>
        <v>27/06/2019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06078500</v>
      </c>
      <c r="B176" s="311" t="str">
        <f t="shared" si="3"/>
        <v>27/06/2019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06078500</v>
      </c>
      <c r="B177" s="311" t="str">
        <f t="shared" si="3"/>
        <v>27/06/2019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06078500</v>
      </c>
      <c r="B178" s="311" t="str">
        <f t="shared" si="3"/>
        <v>27/06/2019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06078500</v>
      </c>
      <c r="B179" s="311" t="str">
        <f t="shared" si="3"/>
        <v>27/06/2019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06078500</v>
      </c>
      <c r="B180" s="311" t="str">
        <f t="shared" si="3"/>
        <v>27/06/2019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06078500</v>
      </c>
      <c r="B181" s="311" t="str">
        <f t="shared" si="3"/>
        <v>27/06/2019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06078500</v>
      </c>
      <c r="B182" s="311" t="str">
        <f t="shared" si="3"/>
        <v>27/06/2019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06078500</v>
      </c>
      <c r="B183" s="311" t="str">
        <f t="shared" si="3"/>
        <v>27/06/2019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06078500</v>
      </c>
      <c r="B184" s="311" t="str">
        <f t="shared" si="3"/>
        <v>27/06/2019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06078500</v>
      </c>
      <c r="B185" s="311" t="str">
        <f t="shared" si="3"/>
        <v>27/06/2019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06078500</v>
      </c>
      <c r="B186" s="311" t="str">
        <f t="shared" si="4"/>
        <v>27/06/2019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06078500</v>
      </c>
      <c r="B187" s="311" t="str">
        <f t="shared" si="4"/>
        <v>27/06/2019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06078500</v>
      </c>
      <c r="B188" s="311" t="str">
        <f t="shared" si="4"/>
        <v>27/06/2019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06078500</v>
      </c>
      <c r="B189" s="311" t="str">
        <f t="shared" si="4"/>
        <v>27/06/2019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06078500</v>
      </c>
      <c r="B190" s="311" t="str">
        <f t="shared" si="4"/>
        <v>27/06/2019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06078500</v>
      </c>
      <c r="B191" s="311" t="str">
        <f t="shared" si="4"/>
        <v>27/06/2019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06078500</v>
      </c>
      <c r="B192" s="311" t="str">
        <f t="shared" si="4"/>
        <v>27/06/2019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06078500</v>
      </c>
      <c r="B193" s="311" t="str">
        <f t="shared" si="4"/>
        <v>27/06/2019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06078500</v>
      </c>
      <c r="B194" s="311" t="str">
        <f t="shared" si="4"/>
        <v>27/06/2019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06078500</v>
      </c>
      <c r="B195" s="311" t="str">
        <f t="shared" si="4"/>
        <v>27/06/2019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06078500</v>
      </c>
      <c r="B196" s="311" t="str">
        <f t="shared" si="4"/>
        <v>27/06/2019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06078500</v>
      </c>
      <c r="B197" s="311" t="str">
        <f t="shared" si="4"/>
        <v>27/06/2019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06078500</v>
      </c>
      <c r="B198" s="311" t="str">
        <f t="shared" si="4"/>
        <v>27/06/2019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06078500</v>
      </c>
      <c r="B199" s="311" t="str">
        <f t="shared" si="4"/>
        <v>27/06/2019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06078500</v>
      </c>
      <c r="B200" s="311" t="str">
        <f t="shared" si="4"/>
        <v>27/06/2019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06078500</v>
      </c>
      <c r="B201" s="311" t="str">
        <f t="shared" si="4"/>
        <v>27/06/2019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06078500</v>
      </c>
      <c r="B202" s="311" t="str">
        <f t="shared" si="4"/>
        <v>27/06/2019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06078500</v>
      </c>
      <c r="B203" s="311" t="str">
        <f t="shared" si="4"/>
        <v>27/06/2019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06078500</v>
      </c>
      <c r="B204" s="311" t="str">
        <f t="shared" si="4"/>
        <v>27/06/2019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06078500</v>
      </c>
      <c r="B205" s="311" t="str">
        <f t="shared" si="4"/>
        <v>27/06/2019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06078500</v>
      </c>
      <c r="B206" s="311" t="str">
        <f t="shared" si="4"/>
        <v>27/06/2019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06078500</v>
      </c>
      <c r="B207" s="311" t="str">
        <f t="shared" si="4"/>
        <v>27/06/2019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06078500</v>
      </c>
      <c r="B208" s="311" t="str">
        <f t="shared" si="4"/>
        <v>27/06/2019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06078500</v>
      </c>
      <c r="B209" s="311" t="str">
        <f t="shared" si="4"/>
        <v>27/06/2019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06078500</v>
      </c>
      <c r="B210" s="311" t="str">
        <f t="shared" si="4"/>
        <v>27/06/2019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06078500</v>
      </c>
      <c r="B211" s="311" t="str">
        <f t="shared" si="4"/>
        <v>27/06/2019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06078500</v>
      </c>
      <c r="B212" s="311" t="str">
        <f t="shared" si="4"/>
        <v>27/06/2019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06078500</v>
      </c>
      <c r="B213" s="311" t="str">
        <f t="shared" si="4"/>
        <v>27/06/2019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06078500</v>
      </c>
      <c r="B214" s="311" t="str">
        <f t="shared" si="4"/>
        <v>27/06/2019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06078500</v>
      </c>
      <c r="B215" s="311" t="str">
        <f t="shared" si="4"/>
        <v>27/06/2019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06078500</v>
      </c>
      <c r="B216" s="311" t="str">
        <f t="shared" si="4"/>
        <v>27/06/2019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06078500</v>
      </c>
      <c r="B217" s="311" t="str">
        <f t="shared" si="4"/>
        <v>27/06/2019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06078500</v>
      </c>
      <c r="B218" s="311" t="str">
        <f t="shared" si="5"/>
        <v>27/06/2019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06078500</v>
      </c>
      <c r="B219" s="311" t="str">
        <f t="shared" si="5"/>
        <v>27/06/2019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06078500</v>
      </c>
      <c r="B220" s="311" t="str">
        <f t="shared" si="5"/>
        <v>27/06/2019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06078500</v>
      </c>
      <c r="B221" s="311" t="str">
        <f t="shared" si="5"/>
        <v>27/06/2019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06078500</v>
      </c>
      <c r="B222" s="311" t="str">
        <f t="shared" si="5"/>
        <v>27/06/2019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06078500</v>
      </c>
      <c r="B223" s="311" t="str">
        <f t="shared" si="5"/>
        <v>27/06/2019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06078500</v>
      </c>
      <c r="B224" s="311" t="str">
        <f t="shared" si="5"/>
        <v>27/06/2019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06078500</v>
      </c>
      <c r="B225" s="311" t="str">
        <f t="shared" si="5"/>
        <v>27/06/2019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06078500</v>
      </c>
      <c r="B226" s="311" t="str">
        <f t="shared" si="5"/>
        <v>27/06/2019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06078500</v>
      </c>
      <c r="B227" s="311" t="str">
        <f t="shared" si="5"/>
        <v>27/06/2019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06078500</v>
      </c>
      <c r="B228" s="311" t="str">
        <f t="shared" si="5"/>
        <v>27/06/2019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06078500</v>
      </c>
      <c r="B229" s="311" t="str">
        <f t="shared" si="5"/>
        <v>27/06/2019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06078500</v>
      </c>
      <c r="B230" s="311" t="str">
        <f t="shared" si="5"/>
        <v>27/06/2019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06078500</v>
      </c>
      <c r="B231" s="311" t="str">
        <f t="shared" si="5"/>
        <v>27/06/2019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06078500</v>
      </c>
      <c r="B232" s="311" t="str">
        <f t="shared" si="5"/>
        <v>27/06/2019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06078500</v>
      </c>
      <c r="B233" s="311" t="str">
        <f t="shared" si="5"/>
        <v>27/06/2019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06078500</v>
      </c>
      <c r="B234" s="311" t="str">
        <f t="shared" si="5"/>
        <v>27/06/2019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06078500</v>
      </c>
      <c r="B235" s="311" t="str">
        <f t="shared" si="5"/>
        <v>27/06/2019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06078500</v>
      </c>
      <c r="B236" s="311" t="str">
        <f t="shared" si="5"/>
        <v>27/06/2019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06078500</v>
      </c>
      <c r="B237" s="311" t="str">
        <f t="shared" si="5"/>
        <v>27/06/2019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06078500</v>
      </c>
      <c r="B238" s="311" t="str">
        <f t="shared" si="5"/>
        <v>27/06/2019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06078500</v>
      </c>
      <c r="B239" s="311" t="str">
        <f t="shared" si="5"/>
        <v>27/06/2019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06078500</v>
      </c>
      <c r="B240" s="311" t="str">
        <f t="shared" si="5"/>
        <v>27/06/2019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06078500</v>
      </c>
      <c r="B241" s="311" t="str">
        <f t="shared" si="5"/>
        <v>27/06/2019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06078500</v>
      </c>
      <c r="B242" s="311" t="str">
        <f t="shared" si="5"/>
        <v>27/06/2019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06078500</v>
      </c>
      <c r="B243" s="311" t="str">
        <f t="shared" si="5"/>
        <v>27/06/2019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79737B8-AE20-485D-970C-05B6FA88C4A4}">
      <formula1>$T$2:$T$3</formula1>
    </dataValidation>
    <dataValidation type="list" allowBlank="1" showErrorMessage="1" errorTitle="Bocal de regroupement" sqref="F78" xr:uid="{913D4438-0C8A-41D4-878A-1DA75BCF2E8B}">
      <formula1>#REF!</formula1>
    </dataValidation>
    <dataValidation type="list" allowBlank="1" showErrorMessage="1" errorTitle="Abondance végétation de 0 à 5" sqref="K78" xr:uid="{FAD0C463-4E1B-4F33-A757-89D43C474C37}">
      <formula1>#REF!</formula1>
    </dataValidation>
    <dataValidation type="list" allowBlank="1" showErrorMessage="1" errorTitle="Intensité du comatage de 0 à 5" sqref="H78" xr:uid="{9B88B6D2-AE0C-4B28-9A2B-34F97AFABA82}">
      <formula1>#REF!</formula1>
    </dataValidation>
    <dataValidation type="list" allowBlank="1" showErrorMessage="1" errorTitle="Codage SANDRE svp" sqref="E78" xr:uid="{73B56420-3390-4F33-8368-F6FD2244D1D4}">
      <formula1>#REF!</formula1>
    </dataValidation>
    <dataValidation type="list" allowBlank="1" showInputMessage="1" showErrorMessage="1" sqref="D78 IV67:IV78" xr:uid="{6DC3C086-FA43-4400-86F8-CC5AFF0587AB}">
      <formula1>#REF!</formula1>
    </dataValidation>
    <dataValidation type="list" allowBlank="1" errorTitle="Codage SANDRE svp" sqref="E66:E77" xr:uid="{736DBC6A-D2A8-43A5-BB26-6BD3EBBEA6F8}">
      <formula1>"N1, N3, N5 , N6"</formula1>
    </dataValidation>
    <dataValidation type="list" allowBlank="1" showInputMessage="1" sqref="D67:D77" xr:uid="{EB0C5137-46DC-41D6-B290-5BC86F3A182F}">
      <formula1>"S1, S2, S3, S9, S10, S11, S18, S24, S25, S28, S29, S30"</formula1>
    </dataValidation>
    <dataValidation allowBlank="1" showErrorMessage="1" errorTitle="Altitude en mètres" sqref="K23:N23" xr:uid="{47590A45-71EF-4C63-AE82-C6E6B72389E4}"/>
    <dataValidation type="list" allowBlank="1" errorTitle="Bocal de regroupement" sqref="F66:F77" xr:uid="{B37A108D-AD66-4BB8-A52A-092FB8D63AAB}">
      <formula1>"PhA , PhB, PhC"</formula1>
    </dataValidation>
    <dataValidation type="list" allowBlank="1" errorTitle="Intensité du comatage de 0 à 5" sqref="H66:H77" xr:uid="{DC77AD32-40EE-461A-BBD5-85C0ED1A3A4F}">
      <formula1>"0, 1, 2, 3, 4, 5"</formula1>
    </dataValidation>
    <dataValidation type="list" allowBlank="1" errorTitle="Stabilité ou non du substrat" sqref="I66:I77" xr:uid="{61FD66C4-FD79-45B4-AB93-F474D058907E}">
      <formula1>"stable , moyennement stable , instable"</formula1>
    </dataValidation>
    <dataValidation type="list" allowBlank="1" errorTitle="Abondance végétation de 0 à 5" sqref="K66:K77" xr:uid="{29F446E7-F31D-497D-9BA7-4AC1051D3680}">
      <formula1>"0, 1, 2, 3, 4, 5"</formula1>
    </dataValidation>
    <dataValidation type="list" allowBlank="1" errorTitle="Choisir une des 4 catégories" error="Vous devez indiquer une des 4 catégories de la liste déroulante" sqref="I39:I50" xr:uid="{26364AB9-15A2-436E-A93B-A8BAC11E890A}">
      <formula1>"D, M, MNR, P"</formula1>
    </dataValidation>
    <dataValidation type="list" allowBlank="1" sqref="D66" xr:uid="{629219FC-746A-4E39-B188-ABB9BE0C7B2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89DCF17-21C8-4C43-AEE9-D78B9A30ED5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D632E09-AA41-4ED8-94CA-3615ED80FE1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743EF2C-CE9C-4716-80E9-AF918167878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89BD6DF-E935-4836-9FE2-43B82CCE77D8}">
      <formula1>1</formula1>
      <formula2>3</formula2>
    </dataValidation>
    <dataValidation allowBlank="1" showErrorMessage="1" promptTitle="ATTENTION" prompt="en Lambert II étendu" sqref="G23 E27:E28" xr:uid="{7E6E9D43-73CC-4DC6-ACC1-973FD6F46901}"/>
    <dataValidation type="textLength" allowBlank="1" showInputMessage="1" showErrorMessage="1" sqref="A41:E41 IS42:IV42" xr:uid="{DC8EC84A-515F-4333-A99C-563F38A5F54C}">
      <formula1>0</formula1>
      <formula2>50</formula2>
    </dataValidation>
    <dataValidation type="whole" allowBlank="1" showErrorMessage="1" errorTitle="Altitude en mètres" sqref="I23:I28" xr:uid="{27B5F0A1-26AB-46AB-ACBB-18F3A611B617}">
      <formula1>0</formula1>
      <formula2>4000</formula2>
    </dataValidation>
    <dataValidation type="decimal" allowBlank="1" showErrorMessage="1" errorTitle="Recouvrement en % de 0 à 100" sqref="H39:H50" xr:uid="{C5A0BCEC-E3C6-4490-AE28-F8F6E520258B}">
      <formula1>0</formula1>
      <formula2>100</formula2>
    </dataValidation>
    <dataValidation type="textLength" operator="equal" allowBlank="1" showErrorMessage="1" errorTitle="Code INSEE selon le type 00000" sqref="F23" xr:uid="{3EE55A56-32C9-436C-8D60-BA9F534D491B}">
      <formula1>5</formula1>
      <formula2>0</formula2>
    </dataValidation>
    <dataValidation type="date" allowBlank="1" showErrorMessage="1" errorTitle="Date du prélèvement (jj/mm/aaaa)" sqref="IV40" xr:uid="{B3CA49AE-622F-4F2A-A09B-DCA5D2A6C71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2020-03-10T10:42:43Z</dcterms:created>
  <dcterms:modified xsi:type="dcterms:W3CDTF">2020-03-10T10:42:47Z</dcterms:modified>
</cp:coreProperties>
</file>