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BOUCHE\19013_BOUCHE_exports\"/>
    </mc:Choice>
  </mc:AlternateContent>
  <xr:revisionPtr revIDLastSave="0" documentId="13_ncr:1_{A1D70B9C-F2B8-4A42-92BC-23DE1A261A18}" xr6:coauthVersionLast="45" xr6:coauthVersionMax="45" xr10:uidLastSave="{00000000-0000-0000-0000-000000000000}"/>
  <bookViews>
    <workbookView xWindow="-28920" yWindow="-120" windowWidth="29040" windowHeight="15840" xr2:uid="{A0FE2D64-9C32-4391-BDB8-BC481F988393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B243" i="2" l="1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6" i="2"/>
  <c r="B100" i="2"/>
  <c r="B108" i="2"/>
  <c r="B116" i="2"/>
  <c r="B120" i="2"/>
  <c r="B128" i="2"/>
  <c r="B136" i="2"/>
  <c r="B144" i="2"/>
  <c r="B152" i="2"/>
  <c r="B160" i="2"/>
  <c r="B164" i="2"/>
  <c r="B168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0" i="2"/>
  <c r="A77" i="2"/>
  <c r="A75" i="2"/>
  <c r="A73" i="2"/>
  <c r="A71" i="2"/>
  <c r="A69" i="2"/>
  <c r="A67" i="2"/>
  <c r="A70" i="2"/>
  <c r="A7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77" i="2"/>
  <c r="B75" i="2"/>
  <c r="B73" i="2"/>
  <c r="B71" i="2"/>
  <c r="B69" i="2"/>
  <c r="B67" i="2"/>
  <c r="B70" i="2"/>
  <c r="B74" i="2"/>
  <c r="B92" i="2"/>
  <c r="B104" i="2"/>
  <c r="B112" i="2"/>
  <c r="B124" i="2"/>
  <c r="B132" i="2"/>
  <c r="B140" i="2"/>
  <c r="B148" i="2"/>
  <c r="B156" i="2"/>
  <c r="B172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<sst xmlns="http://schemas.openxmlformats.org/spreadsheetml/2006/main" count="645" uniqueCount="334">
  <si>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</si>
  <si>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</si>
  <si>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</si>
  <si>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</si>
  <si>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</si>
  <si>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</si>
  <si>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</si>
  <si>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</si>
  <si>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</si>
  <si>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</si>
  <si>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</si>
  <si>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</si>
  <si>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</si>
  <si>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BOURBRE</t>
  </si>
  <si>
    <t>BOURBRE A CHELIEU</t>
  </si>
  <si>
    <t>25/06/2019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</si>
  <si>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</si>
  <si>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</si>
  <si>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</si>
  <si>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</si>
  <si>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</si>
  <si>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</si>
  <si>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</si>
  <si>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</si>
  <si>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</si>
  <si>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</si>
  <si>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</si>
  <si>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</si>
  <si>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</si>
  <si>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</si>
  <si>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</si>
  <si>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</si>
  <si>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</si>
  <si>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</si>
  <si>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</si>
  <si>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</si>
  <si>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</si>
  <si>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</si>
  <si>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</si>
  <si>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</si>
  <si>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</si>
  <si>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</si>
  <si>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</t>
  </si>
  <si>
    <t>N3</t>
  </si>
  <si>
    <t>A</t>
  </si>
  <si>
    <t>P2</t>
  </si>
  <si>
    <t>S3</t>
  </si>
  <si>
    <t>N1</t>
  </si>
  <si>
    <t>P3</t>
  </si>
  <si>
    <t>S28</t>
  </si>
  <si>
    <t>P4</t>
  </si>
  <si>
    <t>S30</t>
  </si>
  <si>
    <t>N5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</si>
  <si>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</si>
  <si>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</si>
  <si>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</si>
  <si>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</si>
  <si>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</si>
  <si>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</si>
  <si>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</si>
  <si>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</si>
  <si>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</si>
  <si>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N6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</si>
  <si>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</si>
  <si>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</si>
  <si>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</si>
  <si>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</si>
  <si>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</si>
  <si>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</si>
  <si>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</si>
  <si>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</si>
  <si>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</si>
  <si>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</si>
  <si>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</si>
  <si>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</si>
  <si>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</si>
  <si>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</si>
  <si>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</si>
  <si>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</si>
  <si>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</si>
  <si>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</si>
  <si>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</si>
  <si>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</si>
  <si>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</si>
  <si>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</si>
  <si>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</si>
  <si>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</si>
  <si>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</si>
  <si>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</si>
  <si>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</si>
  <si>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</si>
  <si>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</si>
  <si>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</si>
  <si>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</si>
  <si>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</si>
  <si>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</si>
  <si>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</si>
  <si>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</si>
  <si>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</si>
  <si>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</si>
  <si>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</si>
  <si>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</si>
  <si>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</si>
  <si>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</si>
  <si>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</si>
  <si>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</si>
  <si>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</si>
  <si>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</si>
  <si>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</si>
  <si>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</si>
  <si>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</si>
  <si>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</si>
  <si>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</si>
  <si>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</si>
  <si>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</si>
  <si>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</si>
  <si>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</si>
  <si>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M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</si>
  <si>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</si>
  <si>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</si>
  <si>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</si>
  <si>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</si>
  <si>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</si>
  <si>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</si>
  <si>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</si>
  <si>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P7, P11</t>
  </si>
  <si>
    <t>P5, P9</t>
  </si>
  <si>
    <t>P6, P10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</si>
  <si>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</si>
  <si>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</si>
  <si>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</si>
  <si>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</si>
  <si>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</si>
  <si>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</si>
  <si>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</si>
  <si>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</si>
  <si>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</si>
  <si>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</si>
  <si>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</si>
  <si>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</si>
  <si>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</si>
  <si>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</si>
  <si>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</si>
  <si>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</si>
  <si>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</si>
  <si>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</si>
  <si>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</si>
  <si>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</si>
  <si>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</si>
  <si>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</si>
  <si>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</si>
  <si>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</si>
  <si>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</si>
  <si>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</si>
  <si>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</si>
  <si>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</si>
  <si>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</si>
  <si>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</si>
  <si>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</si>
  <si>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</si>
  <si>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</si>
  <si>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</si>
  <si>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</si>
  <si>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</si>
  <si>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</si>
  <si>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</si>
  <si>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</si>
  <si>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</si>
  <si>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</si>
  <si>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</si>
  <si>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</si>
  <si>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</si>
  <si>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</si>
  <si>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</si>
  <si>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</si>
  <si>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</si>
  <si>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</si>
  <si>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</si>
  <si>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</si>
  <si>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</si>
  <si>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</si>
  <si>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</si>
  <si>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</si>
  <si>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</si>
  <si>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</si>
  <si>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</si>
  <si>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</si>
  <si>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</si>
  <si>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</si>
  <si>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</si>
  <si>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</si>
  <si>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</si>
  <si>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</si>
  <si>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</si>
  <si>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</si>
  <si>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</si>
  <si>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</si>
  <si>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</si>
  <si>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06080920</t>
  </si>
  <si>
    <t>CHELIEU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</si>
  <si>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</si>
  <si>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</si>
  <si>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</si>
  <si>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</si>
  <si>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</si>
  <si>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</si>
  <si>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</si>
  <si>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</si>
  <si>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</si>
  <si>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</si>
  <si>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</si>
  <si>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</si>
  <si>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</si>
  <si>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</si>
  <si>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</si>
  <si>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</si>
  <si>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</si>
  <si>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</si>
  <si>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</si>
  <si>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</si>
  <si>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</si>
  <si>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</si>
  <si>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</si>
  <si>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</si>
  <si>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</si>
  <si>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</si>
  <si>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</si>
  <si>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</si>
  <si>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</si>
  <si>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</si>
  <si>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</si>
  <si>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</si>
  <si>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</si>
  <si>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</si>
  <si>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</si>
  <si>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</si>
  <si>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</si>
  <si>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</si>
  <si>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</si>
  <si>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</si>
  <si>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</si>
  <si>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</si>
  <si>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</si>
  <si>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</si>
  <si>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</si>
  <si>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</si>
  <si>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</si>
  <si>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</si>
  <si>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</si>
  <si>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</si>
  <si>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</si>
  <si>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Goeridae</t>
  </si>
  <si>
    <t>286</t>
  </si>
  <si>
    <t>Hydropsyche</t>
  </si>
  <si>
    <t>212</t>
  </si>
  <si>
    <t>sF. Limnephilinae</t>
  </si>
  <si>
    <t>3163</t>
  </si>
  <si>
    <t>Odontocerum</t>
  </si>
  <si>
    <t>339</t>
  </si>
  <si>
    <t>Rhyacophila</t>
  </si>
  <si>
    <t>183</t>
  </si>
  <si>
    <t>Sericostoma</t>
  </si>
  <si>
    <t>322</t>
  </si>
  <si>
    <t>Baetis</t>
  </si>
  <si>
    <t>364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</si>
  <si>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</si>
  <si>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</si>
  <si>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</si>
  <si>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</si>
  <si>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</si>
  <si>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</si>
  <si>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</si>
  <si>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</si>
  <si>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</si>
  <si>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</si>
  <si>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Elmis</t>
  </si>
  <si>
    <t>618</t>
  </si>
  <si>
    <t>Esolus</t>
  </si>
  <si>
    <t>619</t>
  </si>
  <si>
    <t>Limnius</t>
  </si>
  <si>
    <t>623</t>
  </si>
  <si>
    <t>Riolus</t>
  </si>
  <si>
    <t>625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</si>
  <si>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</si>
  <si>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</si>
  <si>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</si>
  <si>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</si>
  <si>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</si>
  <si>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</si>
  <si>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</si>
  <si>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</si>
  <si>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</si>
  <si>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</si>
  <si>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Calopteryx</t>
  </si>
  <si>
    <t>650</t>
  </si>
  <si>
    <t>Cordulegaster</t>
  </si>
  <si>
    <t>687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</si>
  <si>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</si>
  <si>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</si>
  <si>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</si>
  <si>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</si>
  <si>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</si>
  <si>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</si>
  <si>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</si>
  <si>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</si>
  <si>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</si>
  <si>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</si>
  <si>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</si>
  <si>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</si>
  <si>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</si>
  <si>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</si>
  <si>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</si>
  <si>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Potamopyrgus</t>
  </si>
  <si>
    <t>978</t>
  </si>
  <si>
    <t>Radix</t>
  </si>
  <si>
    <t>1004</t>
  </si>
  <si>
    <t>Erpobdellidae</t>
  </si>
  <si>
    <t>928</t>
  </si>
  <si>
    <t>Glossiphoniidae</t>
  </si>
  <si>
    <t>908</t>
  </si>
  <si>
    <t>Piscicolidae</t>
  </si>
  <si>
    <t>918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</si>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</sst>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712D35FF-F6E0-471E-AA77-7499021BE3FA}"/>
    <cellStyle name="Normal_résultats" xfId="1" xr:uid="{A818D951-B1CE-4C42-9867-A83B9DE3EE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BOUCHE/19013_BOUCHE_25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BOUCHE</v>
          </cell>
          <cell r="L5">
            <v>43641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B634E-37E3-4E07-A8E5-108812ADDECB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6080920</v>
      </c>
      <c r="B6" s="27" t="s">
        <v>13</v>
      </c>
      <c r="C6" s="27" t="s">
        <v>14</v>
      </c>
      <c r="D6" s="28" t="s">
        <v>15</v>
      </c>
      <c r="E6" s="27">
        <v>894100.13407308969</v>
      </c>
      <c r="F6" s="27">
        <v>6491555.945163372</v>
      </c>
      <c r="G6" s="27">
        <v>894168.46778768348</v>
      </c>
      <c r="H6" s="29">
        <v>6491619.2070509391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5.2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94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470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23.5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52</v>
      </c>
      <c r="M23" s="82" t="s">
        <v>56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43</v>
      </c>
      <c r="M24" s="82" t="s">
        <v>56</v>
      </c>
      <c r="N24" s="92">
        <v>10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62</v>
      </c>
      <c r="M25" s="82" t="s">
        <v>56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55</v>
      </c>
      <c r="L26" s="82" t="s">
        <v>47</v>
      </c>
      <c r="M26" s="82" t="s">
        <v>56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52</v>
      </c>
      <c r="M27" s="82" t="s">
        <v>67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55</v>
      </c>
      <c r="L28" s="82" t="s">
        <v>43</v>
      </c>
      <c r="M28" s="82" t="s">
        <v>67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55</v>
      </c>
      <c r="L29" s="82" t="s">
        <v>62</v>
      </c>
      <c r="M29" s="82" t="s">
        <v>67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55</v>
      </c>
      <c r="L30" s="103" t="s">
        <v>47</v>
      </c>
      <c r="M30" s="103" t="s">
        <v>67</v>
      </c>
      <c r="N30" s="104">
        <v>25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47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43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52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62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62</v>
      </c>
      <c r="J46" s="127"/>
      <c r="K46" s="128" t="s">
        <v>52</v>
      </c>
      <c r="L46" s="129"/>
      <c r="M46" s="128" t="s">
        <v>43</v>
      </c>
      <c r="N46" s="129"/>
      <c r="O46" s="128" t="s">
        <v>47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 t="s">
        <v>114</v>
      </c>
      <c r="G51" s="165"/>
      <c r="H51" s="156"/>
      <c r="I51" s="165"/>
      <c r="J51" s="165"/>
      <c r="K51" s="166"/>
      <c r="L51" s="167"/>
      <c r="M51" s="166"/>
      <c r="N51" s="167">
        <v>2</v>
      </c>
      <c r="O51" s="166"/>
      <c r="P51" s="167">
        <v>1</v>
      </c>
      <c r="Q51" s="165">
        <v>0</v>
      </c>
    </row>
    <row r="52" spans="1:256">
      <c r="A52" s="168" t="s">
        <v>115</v>
      </c>
      <c r="B52" s="169" t="s">
        <v>116</v>
      </c>
      <c r="C52" s="170" t="s">
        <v>42</v>
      </c>
      <c r="D52" s="171">
        <v>10</v>
      </c>
      <c r="E52" s="171">
        <v>3</v>
      </c>
      <c r="F52" s="172" t="s">
        <v>117</v>
      </c>
      <c r="G52" s="173"/>
      <c r="H52" s="156"/>
      <c r="I52" s="173"/>
      <c r="J52" s="173"/>
      <c r="K52" s="174"/>
      <c r="L52" s="175"/>
      <c r="M52" s="174" t="s">
        <v>41</v>
      </c>
      <c r="N52" s="175">
        <v>2</v>
      </c>
      <c r="O52" s="174"/>
      <c r="P52" s="175">
        <v>1</v>
      </c>
      <c r="Q52" s="173">
        <v>1</v>
      </c>
    </row>
    <row r="53" spans="1:256" ht="22.5">
      <c r="A53" s="168" t="s">
        <v>118</v>
      </c>
      <c r="B53" s="169" t="s">
        <v>119</v>
      </c>
      <c r="C53" s="170" t="s">
        <v>46</v>
      </c>
      <c r="D53" s="171">
        <v>9</v>
      </c>
      <c r="E53" s="171">
        <v>1</v>
      </c>
      <c r="F53" s="172" t="s">
        <v>117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120</v>
      </c>
      <c r="B54" s="169" t="s">
        <v>121</v>
      </c>
      <c r="C54" s="176" t="s">
        <v>49</v>
      </c>
      <c r="D54" s="171">
        <v>8</v>
      </c>
      <c r="E54" s="171">
        <v>2</v>
      </c>
      <c r="F54" s="172" t="s">
        <v>117</v>
      </c>
      <c r="G54" s="173"/>
      <c r="H54" s="156"/>
      <c r="I54" s="173"/>
      <c r="J54" s="173"/>
      <c r="K54" s="174"/>
      <c r="L54" s="175"/>
      <c r="M54" s="174" t="s">
        <v>48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122</v>
      </c>
      <c r="B55" s="169" t="s">
        <v>123</v>
      </c>
      <c r="C55" s="176" t="s">
        <v>55</v>
      </c>
      <c r="D55" s="171">
        <v>7</v>
      </c>
      <c r="E55" s="171">
        <v>87</v>
      </c>
      <c r="F55" s="172" t="s">
        <v>124</v>
      </c>
      <c r="G55" s="173"/>
      <c r="H55" s="156"/>
      <c r="I55" s="173" t="s">
        <v>125</v>
      </c>
      <c r="J55" s="173">
        <v>2</v>
      </c>
      <c r="K55" s="174" t="s">
        <v>126</v>
      </c>
      <c r="L55" s="175">
        <v>4</v>
      </c>
      <c r="M55" s="174" t="s">
        <v>127</v>
      </c>
      <c r="N55" s="175">
        <v>3</v>
      </c>
      <c r="O55" s="174" t="s">
        <v>128</v>
      </c>
      <c r="P55" s="175">
        <v>1</v>
      </c>
      <c r="Q55" s="173">
        <v>8</v>
      </c>
    </row>
    <row r="56" spans="1:256" ht="33.75">
      <c r="A56" s="168" t="s">
        <v>129</v>
      </c>
      <c r="B56" s="169" t="s">
        <v>130</v>
      </c>
      <c r="C56" s="176" t="s">
        <v>51</v>
      </c>
      <c r="D56" s="171">
        <v>6</v>
      </c>
      <c r="E56" s="171">
        <v>2</v>
      </c>
      <c r="F56" s="172" t="s">
        <v>117</v>
      </c>
      <c r="G56" s="173"/>
      <c r="H56" s="156"/>
      <c r="I56" s="173"/>
      <c r="J56" s="173">
        <v>3</v>
      </c>
      <c r="K56" s="174" t="s">
        <v>50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133</v>
      </c>
      <c r="D57" s="171">
        <v>5</v>
      </c>
      <c r="E57" s="171">
        <v>1</v>
      </c>
      <c r="F57" s="172" t="s">
        <v>117</v>
      </c>
      <c r="G57" s="173"/>
      <c r="H57" s="156"/>
      <c r="I57" s="173"/>
      <c r="J57" s="173"/>
      <c r="K57" s="174"/>
      <c r="L57" s="175"/>
      <c r="M57" s="174"/>
      <c r="N57" s="175">
        <v>2</v>
      </c>
      <c r="O57" s="174"/>
      <c r="P57" s="175">
        <v>1</v>
      </c>
      <c r="Q57" s="173">
        <v>0</v>
      </c>
    </row>
    <row r="58" spans="1:256" ht="22.5">
      <c r="A58" s="168" t="s">
        <v>134</v>
      </c>
      <c r="B58" s="169" t="s">
        <v>135</v>
      </c>
      <c r="C58" s="170" t="s">
        <v>136</v>
      </c>
      <c r="D58" s="171">
        <v>4</v>
      </c>
      <c r="E58" s="171">
        <v>1</v>
      </c>
      <c r="F58" s="172" t="s">
        <v>117</v>
      </c>
      <c r="G58" s="173"/>
      <c r="H58" s="156"/>
      <c r="I58" s="173"/>
      <c r="J58" s="173"/>
      <c r="K58" s="174"/>
      <c r="L58" s="175"/>
      <c r="M58" s="174"/>
      <c r="N58" s="175">
        <v>2</v>
      </c>
      <c r="O58" s="174"/>
      <c r="P58" s="175">
        <v>1</v>
      </c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142</v>
      </c>
      <c r="D60" s="171">
        <v>2</v>
      </c>
      <c r="E60" s="171">
        <v>1</v>
      </c>
      <c r="F60" s="172" t="s">
        <v>117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/>
      <c r="F61" s="172" t="s">
        <v>114</v>
      </c>
      <c r="G61" s="173"/>
      <c r="H61" s="156"/>
      <c r="I61" s="173"/>
      <c r="J61" s="173">
        <v>4</v>
      </c>
      <c r="K61" s="174"/>
      <c r="L61" s="175">
        <v>3</v>
      </c>
      <c r="M61" s="174"/>
      <c r="N61" s="175">
        <v>2</v>
      </c>
      <c r="O61" s="174"/>
      <c r="P61" s="175">
        <v>1</v>
      </c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147</v>
      </c>
      <c r="D62" s="180">
        <v>0</v>
      </c>
      <c r="E62" s="180">
        <v>2</v>
      </c>
      <c r="F62" s="181" t="s">
        <v>117</v>
      </c>
      <c r="G62" s="182"/>
      <c r="H62" s="156"/>
      <c r="I62" s="182"/>
      <c r="J62" s="182">
        <v>2</v>
      </c>
      <c r="K62" s="183"/>
      <c r="L62" s="184">
        <v>4</v>
      </c>
      <c r="M62" s="183"/>
      <c r="N62" s="184">
        <v>3</v>
      </c>
      <c r="O62" s="183"/>
      <c r="P62" s="184">
        <v>1</v>
      </c>
      <c r="Q62" s="182">
        <v>0</v>
      </c>
    </row>
    <row r="63" spans="1:256" ht="27.75" customHeight="1" thickBot="1">
      <c r="H63" s="185" t="s">
        <v>111</v>
      </c>
      <c r="I63" s="186">
        <v>2</v>
      </c>
      <c r="J63" s="187"/>
      <c r="K63" s="186">
        <v>3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4D00E63B-9AEA-425B-AA9D-1B5F372F739F}">
      <formula1>0</formula1>
      <formula2>50</formula2>
    </dataValidation>
    <dataValidation type="date" allowBlank="1" showErrorMessage="1" errorTitle="Date du prélèvement (jj/mm/aaaa)" sqref="D6:H6" xr:uid="{D60CFF67-3607-4A51-95CE-EA2B413D64F1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B559-5606-4E0C-A82B-839FF69DE351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148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149</v>
      </c>
      <c r="U1" s="194" t="s">
        <v>150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151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152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153</v>
      </c>
      <c r="B4" s="204" t="s">
        <v>154</v>
      </c>
      <c r="C4" s="204"/>
      <c r="D4" s="204"/>
      <c r="E4" s="205"/>
      <c r="F4" s="206" t="s">
        <v>155</v>
      </c>
      <c r="G4" s="207" t="s">
        <v>156</v>
      </c>
      <c r="H4" s="208" t="s">
        <v>157</v>
      </c>
      <c r="I4" s="208"/>
      <c r="J4" s="209"/>
      <c r="K4" s="210" t="s">
        <v>158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159</v>
      </c>
      <c r="B5" s="213" t="s">
        <v>160</v>
      </c>
      <c r="C5" s="213"/>
      <c r="D5" s="213"/>
      <c r="E5" s="214"/>
      <c r="F5" s="215"/>
      <c r="G5" s="216" t="s">
        <v>161</v>
      </c>
      <c r="H5" s="217" t="s">
        <v>162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163</v>
      </c>
      <c r="H6" s="217" t="s">
        <v>164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165</v>
      </c>
      <c r="B7" s="213" t="s">
        <v>166</v>
      </c>
      <c r="C7" s="213"/>
      <c r="D7" s="213"/>
      <c r="E7" s="214"/>
      <c r="F7" s="215"/>
      <c r="G7" s="216" t="s">
        <v>7</v>
      </c>
      <c r="H7" s="217" t="s">
        <v>167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168</v>
      </c>
      <c r="B8" s="213" t="s">
        <v>169</v>
      </c>
      <c r="C8" s="213"/>
      <c r="D8" s="213"/>
      <c r="E8" s="214"/>
      <c r="F8" s="215"/>
      <c r="G8" s="216" t="s">
        <v>170</v>
      </c>
      <c r="H8" s="217" t="s">
        <v>171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172</v>
      </c>
      <c r="B9" s="213" t="s">
        <v>173</v>
      </c>
      <c r="C9" s="213"/>
      <c r="D9" s="213"/>
      <c r="E9" s="214"/>
      <c r="F9" s="215"/>
      <c r="G9" s="216" t="s">
        <v>174</v>
      </c>
      <c r="H9" s="217" t="s">
        <v>171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175</v>
      </c>
      <c r="B10" s="213" t="s">
        <v>176</v>
      </c>
      <c r="C10" s="213"/>
      <c r="D10" s="213"/>
      <c r="E10" s="214"/>
      <c r="F10" s="215"/>
      <c r="G10" s="220" t="s">
        <v>177</v>
      </c>
      <c r="H10" s="221" t="s">
        <v>178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179</v>
      </c>
      <c r="B11" s="213" t="s">
        <v>180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181</v>
      </c>
      <c r="B12" s="213" t="s">
        <v>182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183</v>
      </c>
      <c r="B13" s="225" t="s">
        <v>184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185</v>
      </c>
      <c r="B14" s="204" t="s">
        <v>186</v>
      </c>
      <c r="C14" s="204"/>
      <c r="D14" s="204"/>
      <c r="E14" s="205"/>
      <c r="F14" s="206" t="s">
        <v>187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188</v>
      </c>
      <c r="B15" s="213" t="s">
        <v>189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190</v>
      </c>
      <c r="B16" s="213" t="s">
        <v>191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192</v>
      </c>
      <c r="B17" s="213" t="s">
        <v>193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194</v>
      </c>
      <c r="B18" s="213" t="s">
        <v>195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196</v>
      </c>
      <c r="B19" s="225" t="s">
        <v>197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153</v>
      </c>
      <c r="B22" s="232" t="s">
        <v>159</v>
      </c>
      <c r="C22" s="232" t="s">
        <v>5</v>
      </c>
      <c r="D22" s="232" t="s">
        <v>165</v>
      </c>
      <c r="E22" s="232" t="s">
        <v>168</v>
      </c>
      <c r="F22" s="232" t="s">
        <v>172</v>
      </c>
      <c r="G22" s="232" t="s">
        <v>175</v>
      </c>
      <c r="H22" s="232" t="s">
        <v>179</v>
      </c>
      <c r="I22" s="232" t="s">
        <v>181</v>
      </c>
      <c r="J22" s="232" t="s">
        <v>183</v>
      </c>
      <c r="K22" s="232" t="s">
        <v>185</v>
      </c>
      <c r="L22" s="232" t="s">
        <v>188</v>
      </c>
      <c r="M22" s="232" t="s">
        <v>190</v>
      </c>
      <c r="N22" s="232" t="s">
        <v>192</v>
      </c>
      <c r="O22" s="232" t="s">
        <v>194</v>
      </c>
      <c r="P22" s="232" t="s">
        <v>196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198</v>
      </c>
      <c r="C23" s="235" t="s">
        <v>13</v>
      </c>
      <c r="D23" s="235" t="s">
        <v>14</v>
      </c>
      <c r="E23" s="235" t="s">
        <v>199</v>
      </c>
      <c r="F23" s="234">
        <v>38098</v>
      </c>
      <c r="G23" s="235">
        <v>894009</v>
      </c>
      <c r="H23" s="235">
        <v>6491483</v>
      </c>
      <c r="I23" s="235">
        <v>384</v>
      </c>
      <c r="J23" s="235" t="s">
        <v>200</v>
      </c>
      <c r="K23" s="234">
        <v>894100.13407308969</v>
      </c>
      <c r="L23" s="234">
        <v>6491555.945163372</v>
      </c>
      <c r="M23" s="234">
        <v>894168.46778768348</v>
      </c>
      <c r="N23" s="234">
        <v>6491619.2070509391</v>
      </c>
      <c r="O23" s="235">
        <v>5.2</v>
      </c>
      <c r="P23" s="235">
        <v>94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201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156</v>
      </c>
      <c r="B25" s="232" t="s">
        <v>202</v>
      </c>
      <c r="C25" s="232" t="s">
        <v>163</v>
      </c>
      <c r="D25" s="232" t="s">
        <v>7</v>
      </c>
      <c r="E25" s="232" t="s">
        <v>170</v>
      </c>
      <c r="F25" s="232" t="s">
        <v>174</v>
      </c>
      <c r="G25" s="232" t="s">
        <v>203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BOUCHE_2019-06-25</v>
      </c>
      <c r="C26" s="240"/>
      <c r="D26" s="242" t="s">
        <v>15</v>
      </c>
      <c r="E26" s="243" t="s">
        <v>204</v>
      </c>
      <c r="F26" s="240" t="s">
        <v>205</v>
      </c>
      <c r="G26" s="244" t="s">
        <v>54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159</v>
      </c>
      <c r="B38" s="232" t="s">
        <v>5</v>
      </c>
      <c r="C38" s="232" t="s">
        <v>165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14.25">
      <c r="A39" s="278" t="str">
        <f>B23</f>
        <v>06080920</v>
      </c>
      <c r="B39" s="278" t="str">
        <f>C23</f>
        <v>BOURBRE</v>
      </c>
      <c r="C39" s="278" t="str">
        <f>D23</f>
        <v>BOURBRE A CHELIEU</v>
      </c>
      <c r="D39" s="279" t="str">
        <f>D26</f>
        <v>25/06/2019</v>
      </c>
      <c r="E39" s="280">
        <v>5</v>
      </c>
      <c r="F39" s="281" t="s">
        <v>218</v>
      </c>
      <c r="G39" s="282" t="s">
        <v>113</v>
      </c>
      <c r="H39" s="283"/>
      <c r="I39" s="283" t="s">
        <v>114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42</v>
      </c>
      <c r="H40" s="284">
        <v>3</v>
      </c>
      <c r="I40" s="283" t="s">
        <v>117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46</v>
      </c>
      <c r="H41" s="284">
        <v>1</v>
      </c>
      <c r="I41" s="283" t="s">
        <v>117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49</v>
      </c>
      <c r="H42" s="284">
        <v>2</v>
      </c>
      <c r="I42" s="283" t="s">
        <v>117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55</v>
      </c>
      <c r="H43" s="284">
        <v>87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51</v>
      </c>
      <c r="H44" s="284">
        <v>2</v>
      </c>
      <c r="I44" s="283" t="s">
        <v>117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133</v>
      </c>
      <c r="H45" s="284">
        <v>1</v>
      </c>
      <c r="I45" s="283" t="s">
        <v>117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136</v>
      </c>
      <c r="H46" s="284">
        <v>1</v>
      </c>
      <c r="I46" s="283" t="s">
        <v>117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142</v>
      </c>
      <c r="H48" s="284">
        <v>1</v>
      </c>
      <c r="I48" s="283" t="s">
        <v>117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144</v>
      </c>
      <c r="H49" s="284"/>
      <c r="I49" s="283" t="s">
        <v>114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147</v>
      </c>
      <c r="H50" s="287">
        <v>2</v>
      </c>
      <c r="I50" s="283" t="s">
        <v>117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47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43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52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62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159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06080920</v>
      </c>
      <c r="B66" s="308" t="str">
        <f>D26</f>
        <v>25/06/2019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06080920</v>
      </c>
      <c r="B67" s="311" t="str">
        <f>+B$66</f>
        <v>25/06/2019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06080920</v>
      </c>
      <c r="B68" s="311" t="str">
        <f t="shared" si="0"/>
        <v>25/06/2019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06080920</v>
      </c>
      <c r="B69" s="311" t="str">
        <f t="shared" si="0"/>
        <v>25/06/2019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06080920</v>
      </c>
      <c r="B70" s="311" t="str">
        <f t="shared" si="0"/>
        <v>25/06/2019</v>
      </c>
      <c r="C70" s="309" t="s">
        <v>54</v>
      </c>
      <c r="D70" s="283" t="s">
        <v>55</v>
      </c>
      <c r="E70" s="283" t="s">
        <v>52</v>
      </c>
      <c r="F70" s="283" t="s">
        <v>56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06080920</v>
      </c>
      <c r="B71" s="311" t="str">
        <f t="shared" si="0"/>
        <v>25/06/2019</v>
      </c>
      <c r="C71" s="309" t="s">
        <v>58</v>
      </c>
      <c r="D71" s="283" t="s">
        <v>55</v>
      </c>
      <c r="E71" s="283" t="s">
        <v>43</v>
      </c>
      <c r="F71" s="283" t="s">
        <v>56</v>
      </c>
      <c r="G71" s="284">
        <v>10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06080920</v>
      </c>
      <c r="B72" s="311" t="str">
        <f t="shared" si="0"/>
        <v>25/06/2019</v>
      </c>
      <c r="C72" s="309" t="s">
        <v>61</v>
      </c>
      <c r="D72" s="283" t="s">
        <v>55</v>
      </c>
      <c r="E72" s="283" t="s">
        <v>62</v>
      </c>
      <c r="F72" s="283" t="s">
        <v>56</v>
      </c>
      <c r="G72" s="284">
        <v>15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06080920</v>
      </c>
      <c r="B73" s="311" t="str">
        <f t="shared" si="0"/>
        <v>25/06/2019</v>
      </c>
      <c r="C73" s="309" t="s">
        <v>64</v>
      </c>
      <c r="D73" s="283" t="s">
        <v>55</v>
      </c>
      <c r="E73" s="283" t="s">
        <v>47</v>
      </c>
      <c r="F73" s="283" t="s">
        <v>56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06080920</v>
      </c>
      <c r="B74" s="311" t="str">
        <f t="shared" si="0"/>
        <v>25/06/2019</v>
      </c>
      <c r="C74" s="309" t="s">
        <v>66</v>
      </c>
      <c r="D74" s="283" t="s">
        <v>55</v>
      </c>
      <c r="E74" s="283" t="s">
        <v>52</v>
      </c>
      <c r="F74" s="283" t="s">
        <v>67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06080920</v>
      </c>
      <c r="B75" s="311" t="str">
        <f t="shared" si="0"/>
        <v>25/06/2019</v>
      </c>
      <c r="C75" s="309" t="s">
        <v>69</v>
      </c>
      <c r="D75" s="283" t="s">
        <v>55</v>
      </c>
      <c r="E75" s="283" t="s">
        <v>43</v>
      </c>
      <c r="F75" s="283" t="s">
        <v>67</v>
      </c>
      <c r="G75" s="284">
        <v>20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06080920</v>
      </c>
      <c r="B76" s="311" t="str">
        <f t="shared" si="0"/>
        <v>25/06/2019</v>
      </c>
      <c r="C76" s="309" t="s">
        <v>71</v>
      </c>
      <c r="D76" s="283" t="s">
        <v>55</v>
      </c>
      <c r="E76" s="283" t="s">
        <v>62</v>
      </c>
      <c r="F76" s="283" t="s">
        <v>67</v>
      </c>
      <c r="G76" s="284">
        <v>25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06080920</v>
      </c>
      <c r="B77" s="311" t="str">
        <f t="shared" si="0"/>
        <v>25/06/2019</v>
      </c>
      <c r="C77" s="309" t="s">
        <v>73</v>
      </c>
      <c r="D77" s="283" t="s">
        <v>55</v>
      </c>
      <c r="E77" s="283" t="s">
        <v>47</v>
      </c>
      <c r="F77" s="283" t="s">
        <v>67</v>
      </c>
      <c r="G77" s="284">
        <v>25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152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159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06080920</v>
      </c>
      <c r="B88" s="330" t="str">
        <f>D26</f>
        <v>25/06/2019</v>
      </c>
      <c r="C88" s="284" t="s">
        <v>247</v>
      </c>
      <c r="D88" s="331" t="s">
        <v>248</v>
      </c>
      <c r="E88" s="284">
        <v>4</v>
      </c>
      <c r="F88" s="284">
        <v>13</v>
      </c>
      <c r="G88" s="284">
        <v>12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06080920</v>
      </c>
      <c r="B89" s="311" t="str">
        <f>+B$88</f>
        <v>25/06/2019</v>
      </c>
      <c r="C89" s="284" t="s">
        <v>249</v>
      </c>
      <c r="D89" s="331" t="s">
        <v>250</v>
      </c>
      <c r="E89" s="284">
        <v>1</v>
      </c>
      <c r="F89" s="284">
        <v>2</v>
      </c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06080920</v>
      </c>
      <c r="B90" s="311" t="str">
        <f t="shared" si="1"/>
        <v>25/06/2019</v>
      </c>
      <c r="C90" s="284" t="s">
        <v>251</v>
      </c>
      <c r="D90" s="331" t="s">
        <v>252</v>
      </c>
      <c r="E90" s="284"/>
      <c r="F90" s="284"/>
      <c r="G90" s="284">
        <v>2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06080920</v>
      </c>
      <c r="B91" s="311" t="str">
        <f t="shared" si="1"/>
        <v>25/06/2019</v>
      </c>
      <c r="C91" s="284" t="s">
        <v>253</v>
      </c>
      <c r="D91" s="331" t="s">
        <v>254</v>
      </c>
      <c r="E91" s="284">
        <v>45</v>
      </c>
      <c r="F91" s="284">
        <v>60</v>
      </c>
      <c r="G91" s="284">
        <v>67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06080920</v>
      </c>
      <c r="B92" s="311" t="str">
        <f t="shared" si="1"/>
        <v>25/06/2019</v>
      </c>
      <c r="C92" s="284" t="s">
        <v>255</v>
      </c>
      <c r="D92" s="331" t="s">
        <v>256</v>
      </c>
      <c r="E92" s="284">
        <v>9</v>
      </c>
      <c r="F92" s="284">
        <v>2</v>
      </c>
      <c r="G92" s="284">
        <v>9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06080920</v>
      </c>
      <c r="B93" s="311" t="str">
        <f t="shared" si="1"/>
        <v>25/06/2019</v>
      </c>
      <c r="C93" s="284" t="s">
        <v>257</v>
      </c>
      <c r="D93" s="331" t="s">
        <v>258</v>
      </c>
      <c r="E93" s="284">
        <v>7</v>
      </c>
      <c r="F93" s="284">
        <v>9</v>
      </c>
      <c r="G93" s="284">
        <v>6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06080920</v>
      </c>
      <c r="B94" s="311" t="str">
        <f t="shared" si="1"/>
        <v>25/06/2019</v>
      </c>
      <c r="C94" s="284" t="s">
        <v>259</v>
      </c>
      <c r="D94" s="331" t="s">
        <v>260</v>
      </c>
      <c r="E94" s="284">
        <v>12</v>
      </c>
      <c r="F94" s="284">
        <v>36</v>
      </c>
      <c r="G94" s="284">
        <v>70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06080920</v>
      </c>
      <c r="B95" s="311" t="str">
        <f t="shared" si="1"/>
        <v>25/06/2019</v>
      </c>
      <c r="C95" s="284" t="s">
        <v>261</v>
      </c>
      <c r="D95" s="331" t="s">
        <v>262</v>
      </c>
      <c r="E95" s="284"/>
      <c r="F95" s="284"/>
      <c r="G95" s="284">
        <v>2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06080920</v>
      </c>
      <c r="B96" s="311" t="str">
        <f t="shared" si="1"/>
        <v>25/06/2019</v>
      </c>
      <c r="C96" s="284" t="s">
        <v>263</v>
      </c>
      <c r="D96" s="331" t="s">
        <v>264</v>
      </c>
      <c r="E96" s="284">
        <v>325</v>
      </c>
      <c r="F96" s="284">
        <v>220</v>
      </c>
      <c r="G96" s="284">
        <v>293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06080920</v>
      </c>
      <c r="B97" s="311" t="str">
        <f t="shared" si="1"/>
        <v>25/06/2019</v>
      </c>
      <c r="C97" s="284" t="s">
        <v>265</v>
      </c>
      <c r="D97" s="331" t="s">
        <v>266</v>
      </c>
      <c r="E97" s="284">
        <v>10</v>
      </c>
      <c r="F97" s="284">
        <v>26</v>
      </c>
      <c r="G97" s="284">
        <v>21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06080920</v>
      </c>
      <c r="B98" s="311" t="str">
        <f t="shared" si="1"/>
        <v>25/06/2019</v>
      </c>
      <c r="C98" s="284" t="s">
        <v>267</v>
      </c>
      <c r="D98" s="331" t="s">
        <v>268</v>
      </c>
      <c r="E98" s="284">
        <v>195</v>
      </c>
      <c r="F98" s="284">
        <v>68</v>
      </c>
      <c r="G98" s="284">
        <v>190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06080920</v>
      </c>
      <c r="B99" s="311" t="str">
        <f t="shared" si="1"/>
        <v>25/06/2019</v>
      </c>
      <c r="C99" s="284" t="s">
        <v>269</v>
      </c>
      <c r="D99" s="331" t="s">
        <v>270</v>
      </c>
      <c r="E99" s="284">
        <v>2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06080920</v>
      </c>
      <c r="B100" s="311" t="str">
        <f t="shared" si="1"/>
        <v>25/06/2019</v>
      </c>
      <c r="C100" s="284" t="s">
        <v>271</v>
      </c>
      <c r="D100" s="331" t="s">
        <v>272</v>
      </c>
      <c r="E100" s="284"/>
      <c r="F100" s="284">
        <v>2</v>
      </c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06080920</v>
      </c>
      <c r="B101" s="311" t="str">
        <f t="shared" si="1"/>
        <v>25/06/2019</v>
      </c>
      <c r="C101" s="284" t="s">
        <v>273</v>
      </c>
      <c r="D101" s="331" t="s">
        <v>274</v>
      </c>
      <c r="E101" s="284"/>
      <c r="F101" s="284">
        <v>6</v>
      </c>
      <c r="G101" s="284">
        <v>11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06080920</v>
      </c>
      <c r="B102" s="311" t="str">
        <f t="shared" si="1"/>
        <v>25/06/2019</v>
      </c>
      <c r="C102" s="284" t="s">
        <v>275</v>
      </c>
      <c r="D102" s="331" t="s">
        <v>276</v>
      </c>
      <c r="E102" s="284">
        <v>68</v>
      </c>
      <c r="F102" s="284">
        <v>140</v>
      </c>
      <c r="G102" s="284">
        <v>112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06080920</v>
      </c>
      <c r="B103" s="311" t="str">
        <f t="shared" si="1"/>
        <v>25/06/2019</v>
      </c>
      <c r="C103" s="284" t="s">
        <v>277</v>
      </c>
      <c r="D103" s="331" t="s">
        <v>278</v>
      </c>
      <c r="E103" s="284">
        <v>32</v>
      </c>
      <c r="F103" s="284">
        <v>100</v>
      </c>
      <c r="G103" s="284">
        <v>104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06080920</v>
      </c>
      <c r="B104" s="311" t="str">
        <f t="shared" si="1"/>
        <v>25/06/2019</v>
      </c>
      <c r="C104" s="284" t="s">
        <v>279</v>
      </c>
      <c r="D104" s="331" t="s">
        <v>280</v>
      </c>
      <c r="E104" s="284">
        <v>12</v>
      </c>
      <c r="F104" s="284">
        <v>64</v>
      </c>
      <c r="G104" s="284">
        <v>64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06080920</v>
      </c>
      <c r="B105" s="311" t="str">
        <f t="shared" si="1"/>
        <v>25/06/2019</v>
      </c>
      <c r="C105" s="284" t="s">
        <v>281</v>
      </c>
      <c r="D105" s="331" t="s">
        <v>282</v>
      </c>
      <c r="E105" s="284"/>
      <c r="F105" s="284">
        <v>12</v>
      </c>
      <c r="G105" s="284">
        <v>20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06080920</v>
      </c>
      <c r="B106" s="311" t="str">
        <f t="shared" si="1"/>
        <v>25/06/2019</v>
      </c>
      <c r="C106" s="284" t="s">
        <v>283</v>
      </c>
      <c r="D106" s="331" t="s">
        <v>284</v>
      </c>
      <c r="E106" s="284"/>
      <c r="F106" s="284"/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06080920</v>
      </c>
      <c r="B107" s="311" t="str">
        <f t="shared" si="1"/>
        <v>25/06/2019</v>
      </c>
      <c r="C107" s="284" t="s">
        <v>285</v>
      </c>
      <c r="D107" s="331" t="s">
        <v>286</v>
      </c>
      <c r="E107" s="284">
        <v>870</v>
      </c>
      <c r="F107" s="284">
        <v>85</v>
      </c>
      <c r="G107" s="284">
        <v>200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06080920</v>
      </c>
      <c r="B108" s="311" t="str">
        <f t="shared" si="1"/>
        <v>25/06/2019</v>
      </c>
      <c r="C108" s="284" t="s">
        <v>287</v>
      </c>
      <c r="D108" s="331" t="s">
        <v>288</v>
      </c>
      <c r="E108" s="284">
        <v>2</v>
      </c>
      <c r="F108" s="284">
        <v>1</v>
      </c>
      <c r="G108" s="284">
        <v>8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06080920</v>
      </c>
      <c r="B109" s="311" t="str">
        <f t="shared" si="1"/>
        <v>25/06/2019</v>
      </c>
      <c r="C109" s="284" t="s">
        <v>289</v>
      </c>
      <c r="D109" s="331" t="s">
        <v>290</v>
      </c>
      <c r="E109" s="284">
        <v>5</v>
      </c>
      <c r="F109" s="284">
        <v>20</v>
      </c>
      <c r="G109" s="284">
        <v>53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06080920</v>
      </c>
      <c r="B110" s="311" t="str">
        <f t="shared" si="1"/>
        <v>25/06/2019</v>
      </c>
      <c r="C110" s="284" t="s">
        <v>291</v>
      </c>
      <c r="D110" s="331" t="s">
        <v>292</v>
      </c>
      <c r="E110" s="284">
        <v>385</v>
      </c>
      <c r="F110" s="284">
        <v>28</v>
      </c>
      <c r="G110" s="284">
        <v>40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06080920</v>
      </c>
      <c r="B111" s="311" t="str">
        <f t="shared" si="1"/>
        <v>25/06/2019</v>
      </c>
      <c r="C111" s="284" t="s">
        <v>293</v>
      </c>
      <c r="D111" s="331" t="s">
        <v>294</v>
      </c>
      <c r="E111" s="284">
        <v>8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06080920</v>
      </c>
      <c r="B112" s="311" t="str">
        <f t="shared" si="1"/>
        <v>25/06/2019</v>
      </c>
      <c r="C112" s="284" t="s">
        <v>295</v>
      </c>
      <c r="D112" s="331" t="s">
        <v>296</v>
      </c>
      <c r="E112" s="284"/>
      <c r="F112" s="284"/>
      <c r="G112" s="284">
        <v>2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06080920</v>
      </c>
      <c r="B113" s="311" t="str">
        <f t="shared" si="1"/>
        <v>25/06/2019</v>
      </c>
      <c r="C113" s="284" t="s">
        <v>297</v>
      </c>
      <c r="D113" s="331" t="s">
        <v>298</v>
      </c>
      <c r="E113" s="284">
        <v>9</v>
      </c>
      <c r="F113" s="284">
        <v>2</v>
      </c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06080920</v>
      </c>
      <c r="B114" s="311" t="str">
        <f t="shared" si="1"/>
        <v>25/06/2019</v>
      </c>
      <c r="C114" s="284" t="s">
        <v>299</v>
      </c>
      <c r="D114" s="331" t="s">
        <v>300</v>
      </c>
      <c r="E114" s="284">
        <v>1130</v>
      </c>
      <c r="F114" s="284">
        <v>290</v>
      </c>
      <c r="G114" s="284">
        <v>405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06080920</v>
      </c>
      <c r="B115" s="311" t="str">
        <f t="shared" si="1"/>
        <v>25/06/2019</v>
      </c>
      <c r="C115" s="284" t="s">
        <v>301</v>
      </c>
      <c r="D115" s="331" t="s">
        <v>302</v>
      </c>
      <c r="E115" s="284" t="s">
        <v>303</v>
      </c>
      <c r="F115" s="284" t="s">
        <v>303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06080920</v>
      </c>
      <c r="B116" s="311" t="str">
        <f t="shared" si="1"/>
        <v>25/06/2019</v>
      </c>
      <c r="C116" s="284" t="s">
        <v>304</v>
      </c>
      <c r="D116" s="331" t="s">
        <v>305</v>
      </c>
      <c r="E116" s="284"/>
      <c r="F116" s="284" t="s">
        <v>303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06080920</v>
      </c>
      <c r="B117" s="311" t="str">
        <f t="shared" si="1"/>
        <v>25/06/2019</v>
      </c>
      <c r="C117" s="284" t="s">
        <v>306</v>
      </c>
      <c r="D117" s="331" t="s">
        <v>307</v>
      </c>
      <c r="E117" s="284">
        <v>24</v>
      </c>
      <c r="F117" s="284">
        <v>1</v>
      </c>
      <c r="G117" s="284">
        <v>2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06080920</v>
      </c>
      <c r="B118" s="311" t="str">
        <f t="shared" si="1"/>
        <v>25/06/2019</v>
      </c>
      <c r="C118" s="284" t="s">
        <v>308</v>
      </c>
      <c r="D118" s="331" t="s">
        <v>309</v>
      </c>
      <c r="E118" s="284">
        <v>3</v>
      </c>
      <c r="F118" s="284"/>
      <c r="G118" s="284">
        <v>2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06080920</v>
      </c>
      <c r="B119" s="311" t="str">
        <f t="shared" si="1"/>
        <v>25/06/2019</v>
      </c>
      <c r="C119" s="284" t="s">
        <v>310</v>
      </c>
      <c r="D119" s="331" t="s">
        <v>311</v>
      </c>
      <c r="E119" s="284">
        <v>1</v>
      </c>
      <c r="F119" s="284">
        <v>6</v>
      </c>
      <c r="G119" s="284">
        <v>9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06080920</v>
      </c>
      <c r="B120" s="311" t="str">
        <f t="shared" si="1"/>
        <v>25/06/2019</v>
      </c>
      <c r="C120" s="284" t="s">
        <v>312</v>
      </c>
      <c r="D120" s="331" t="s">
        <v>313</v>
      </c>
      <c r="E120" s="284">
        <v>40</v>
      </c>
      <c r="F120" s="284"/>
      <c r="G120" s="284">
        <v>2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06080920</v>
      </c>
      <c r="B121" s="311" t="str">
        <f t="shared" si="1"/>
        <v>25/06/2019</v>
      </c>
      <c r="C121" s="284" t="s">
        <v>314</v>
      </c>
      <c r="D121" s="331" t="s">
        <v>315</v>
      </c>
      <c r="E121" s="284"/>
      <c r="F121" s="284"/>
      <c r="G121" s="284">
        <v>1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06080920</v>
      </c>
      <c r="B122" s="311" t="str">
        <f t="shared" si="2"/>
        <v>25/06/2019</v>
      </c>
      <c r="C122" s="284" t="s">
        <v>316</v>
      </c>
      <c r="D122" s="331" t="s">
        <v>317</v>
      </c>
      <c r="E122" s="284">
        <v>1</v>
      </c>
      <c r="F122" s="284">
        <v>2</v>
      </c>
      <c r="G122" s="284">
        <v>1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06080920</v>
      </c>
      <c r="B123" s="311" t="str">
        <f t="shared" si="2"/>
        <v>25/06/2019</v>
      </c>
      <c r="C123" s="284" t="s">
        <v>318</v>
      </c>
      <c r="D123" s="331" t="s">
        <v>319</v>
      </c>
      <c r="E123" s="284">
        <v>1</v>
      </c>
      <c r="F123" s="284"/>
      <c r="G123" s="284">
        <v>2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06080920</v>
      </c>
      <c r="B124" s="311" t="str">
        <f t="shared" si="2"/>
        <v>25/06/2019</v>
      </c>
      <c r="C124" s="284" t="s">
        <v>320</v>
      </c>
      <c r="D124" s="331" t="s">
        <v>321</v>
      </c>
      <c r="E124" s="284">
        <v>2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06080920</v>
      </c>
      <c r="B125" s="311" t="str">
        <f t="shared" si="2"/>
        <v>25/06/2019</v>
      </c>
      <c r="C125" s="284" t="s">
        <v>322</v>
      </c>
      <c r="D125" s="331" t="s">
        <v>323</v>
      </c>
      <c r="E125" s="284">
        <v>80</v>
      </c>
      <c r="F125" s="284">
        <v>60</v>
      </c>
      <c r="G125" s="284">
        <v>80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06080920</v>
      </c>
      <c r="B126" s="311" t="str">
        <f t="shared" si="2"/>
        <v>25/06/2019</v>
      </c>
      <c r="C126" s="284" t="s">
        <v>324</v>
      </c>
      <c r="D126" s="331" t="s">
        <v>325</v>
      </c>
      <c r="E126" s="284">
        <v>2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06080920</v>
      </c>
      <c r="B127" s="311" t="str">
        <f t="shared" si="2"/>
        <v>25/06/2019</v>
      </c>
      <c r="C127" s="284" t="s">
        <v>326</v>
      </c>
      <c r="D127" s="331" t="s">
        <v>327</v>
      </c>
      <c r="E127" s="284">
        <v>3</v>
      </c>
      <c r="F127" s="284"/>
      <c r="G127" s="284">
        <v>1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06080920</v>
      </c>
      <c r="B128" s="311" t="str">
        <f t="shared" si="2"/>
        <v>25/06/2019</v>
      </c>
      <c r="C128" s="284" t="s">
        <v>328</v>
      </c>
      <c r="D128" s="331" t="s">
        <v>329</v>
      </c>
      <c r="E128" s="284">
        <v>2</v>
      </c>
      <c r="F128" s="284"/>
      <c r="G128" s="284">
        <v>1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06080920</v>
      </c>
      <c r="B129" s="311" t="str">
        <f t="shared" si="2"/>
        <v>25/06/2019</v>
      </c>
      <c r="C129" s="284" t="s">
        <v>330</v>
      </c>
      <c r="D129" s="331" t="s">
        <v>331</v>
      </c>
      <c r="E129" s="284" t="s">
        <v>303</v>
      </c>
      <c r="F129" s="284" t="s">
        <v>303</v>
      </c>
      <c r="G129" s="284" t="s">
        <v>303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06080920</v>
      </c>
      <c r="B130" s="311" t="str">
        <f t="shared" si="2"/>
        <v>25/06/2019</v>
      </c>
      <c r="C130" s="284" t="s">
        <v>332</v>
      </c>
      <c r="D130" s="331" t="s">
        <v>333</v>
      </c>
      <c r="E130" s="284" t="s">
        <v>303</v>
      </c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06080920</v>
      </c>
      <c r="B131" s="311" t="str">
        <f t="shared" si="2"/>
        <v>25/06/2019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06080920</v>
      </c>
      <c r="B132" s="311" t="str">
        <f t="shared" si="2"/>
        <v>25/06/2019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06080920</v>
      </c>
      <c r="B133" s="311" t="str">
        <f t="shared" si="2"/>
        <v>25/06/2019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06080920</v>
      </c>
      <c r="B134" s="311" t="str">
        <f t="shared" si="2"/>
        <v>25/06/2019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06080920</v>
      </c>
      <c r="B135" s="311" t="str">
        <f t="shared" si="2"/>
        <v>25/06/2019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06080920</v>
      </c>
      <c r="B136" s="311" t="str">
        <f t="shared" si="2"/>
        <v>25/06/2019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06080920</v>
      </c>
      <c r="B137" s="311" t="str">
        <f t="shared" si="2"/>
        <v>25/06/2019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06080920</v>
      </c>
      <c r="B138" s="311" t="str">
        <f t="shared" si="2"/>
        <v>25/06/2019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06080920</v>
      </c>
      <c r="B139" s="311" t="str">
        <f t="shared" si="2"/>
        <v>25/06/2019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06080920</v>
      </c>
      <c r="B140" s="311" t="str">
        <f t="shared" si="2"/>
        <v>25/06/2019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06080920</v>
      </c>
      <c r="B141" s="311" t="str">
        <f t="shared" si="2"/>
        <v>25/06/2019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06080920</v>
      </c>
      <c r="B142" s="311" t="str">
        <f t="shared" si="2"/>
        <v>25/06/2019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06080920</v>
      </c>
      <c r="B143" s="311" t="str">
        <f t="shared" si="2"/>
        <v>25/06/2019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06080920</v>
      </c>
      <c r="B144" s="311" t="str">
        <f t="shared" si="2"/>
        <v>25/06/2019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06080920</v>
      </c>
      <c r="B145" s="311" t="str">
        <f t="shared" si="2"/>
        <v>25/06/2019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06080920</v>
      </c>
      <c r="B146" s="311" t="str">
        <f t="shared" si="2"/>
        <v>25/06/2019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06080920</v>
      </c>
      <c r="B147" s="311" t="str">
        <f t="shared" si="2"/>
        <v>25/06/2019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06080920</v>
      </c>
      <c r="B148" s="311" t="str">
        <f t="shared" si="2"/>
        <v>25/06/2019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06080920</v>
      </c>
      <c r="B149" s="311" t="str">
        <f t="shared" si="2"/>
        <v>25/06/2019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06080920</v>
      </c>
      <c r="B150" s="311" t="str">
        <f t="shared" si="2"/>
        <v>25/06/2019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06080920</v>
      </c>
      <c r="B151" s="311" t="str">
        <f t="shared" si="2"/>
        <v>25/06/2019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06080920</v>
      </c>
      <c r="B152" s="311" t="str">
        <f t="shared" si="2"/>
        <v>25/06/2019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06080920</v>
      </c>
      <c r="B153" s="311" t="str">
        <f t="shared" si="2"/>
        <v>25/06/2019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06080920</v>
      </c>
      <c r="B154" s="311" t="str">
        <f t="shared" si="3"/>
        <v>25/06/2019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06080920</v>
      </c>
      <c r="B155" s="311" t="str">
        <f t="shared" si="3"/>
        <v>25/06/2019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06080920</v>
      </c>
      <c r="B156" s="311" t="str">
        <f t="shared" si="3"/>
        <v>25/06/2019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06080920</v>
      </c>
      <c r="B157" s="311" t="str">
        <f t="shared" si="3"/>
        <v>25/06/2019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06080920</v>
      </c>
      <c r="B158" s="311" t="str">
        <f t="shared" si="3"/>
        <v>25/06/2019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06080920</v>
      </c>
      <c r="B159" s="311" t="str">
        <f t="shared" si="3"/>
        <v>25/06/2019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06080920</v>
      </c>
      <c r="B160" s="311" t="str">
        <f t="shared" si="3"/>
        <v>25/06/2019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06080920</v>
      </c>
      <c r="B161" s="311" t="str">
        <f t="shared" si="3"/>
        <v>25/06/2019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06080920</v>
      </c>
      <c r="B162" s="311" t="str">
        <f t="shared" si="3"/>
        <v>25/06/2019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06080920</v>
      </c>
      <c r="B163" s="311" t="str">
        <f t="shared" si="3"/>
        <v>25/06/2019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06080920</v>
      </c>
      <c r="B164" s="311" t="str">
        <f t="shared" si="3"/>
        <v>25/06/2019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06080920</v>
      </c>
      <c r="B165" s="311" t="str">
        <f t="shared" si="3"/>
        <v>25/06/2019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06080920</v>
      </c>
      <c r="B166" s="311" t="str">
        <f t="shared" si="3"/>
        <v>25/06/2019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06080920</v>
      </c>
      <c r="B167" s="311" t="str">
        <f t="shared" si="3"/>
        <v>25/06/2019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06080920</v>
      </c>
      <c r="B168" s="311" t="str">
        <f t="shared" si="3"/>
        <v>25/06/2019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06080920</v>
      </c>
      <c r="B169" s="311" t="str">
        <f t="shared" si="3"/>
        <v>25/06/2019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06080920</v>
      </c>
      <c r="B170" s="311" t="str">
        <f t="shared" si="3"/>
        <v>25/06/2019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06080920</v>
      </c>
      <c r="B171" s="311" t="str">
        <f t="shared" si="3"/>
        <v>25/06/2019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06080920</v>
      </c>
      <c r="B172" s="311" t="str">
        <f t="shared" si="3"/>
        <v>25/06/2019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06080920</v>
      </c>
      <c r="B173" s="311" t="str">
        <f t="shared" si="3"/>
        <v>25/06/2019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06080920</v>
      </c>
      <c r="B174" s="311" t="str">
        <f t="shared" si="3"/>
        <v>25/06/2019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06080920</v>
      </c>
      <c r="B175" s="311" t="str">
        <f t="shared" si="3"/>
        <v>25/06/2019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06080920</v>
      </c>
      <c r="B176" s="311" t="str">
        <f t="shared" si="3"/>
        <v>25/06/2019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06080920</v>
      </c>
      <c r="B177" s="311" t="str">
        <f t="shared" si="3"/>
        <v>25/06/2019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06080920</v>
      </c>
      <c r="B178" s="311" t="str">
        <f t="shared" si="3"/>
        <v>25/06/2019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06080920</v>
      </c>
      <c r="B179" s="311" t="str">
        <f t="shared" si="3"/>
        <v>25/06/2019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06080920</v>
      </c>
      <c r="B180" s="311" t="str">
        <f t="shared" si="3"/>
        <v>25/06/2019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06080920</v>
      </c>
      <c r="B181" s="311" t="str">
        <f t="shared" si="3"/>
        <v>25/06/2019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06080920</v>
      </c>
      <c r="B182" s="311" t="str">
        <f t="shared" si="3"/>
        <v>25/06/2019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06080920</v>
      </c>
      <c r="B183" s="311" t="str">
        <f t="shared" si="3"/>
        <v>25/06/2019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06080920</v>
      </c>
      <c r="B184" s="311" t="str">
        <f t="shared" si="3"/>
        <v>25/06/2019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06080920</v>
      </c>
      <c r="B185" s="311" t="str">
        <f t="shared" si="3"/>
        <v>25/06/2019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06080920</v>
      </c>
      <c r="B186" s="311" t="str">
        <f t="shared" si="4"/>
        <v>25/06/2019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06080920</v>
      </c>
      <c r="B187" s="311" t="str">
        <f t="shared" si="4"/>
        <v>25/06/2019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06080920</v>
      </c>
      <c r="B188" s="311" t="str">
        <f t="shared" si="4"/>
        <v>25/06/2019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06080920</v>
      </c>
      <c r="B189" s="311" t="str">
        <f t="shared" si="4"/>
        <v>25/06/2019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06080920</v>
      </c>
      <c r="B190" s="311" t="str">
        <f t="shared" si="4"/>
        <v>25/06/2019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06080920</v>
      </c>
      <c r="B191" s="311" t="str">
        <f t="shared" si="4"/>
        <v>25/06/2019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06080920</v>
      </c>
      <c r="B192" s="311" t="str">
        <f t="shared" si="4"/>
        <v>25/06/2019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06080920</v>
      </c>
      <c r="B193" s="311" t="str">
        <f t="shared" si="4"/>
        <v>25/06/2019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06080920</v>
      </c>
      <c r="B194" s="311" t="str">
        <f t="shared" si="4"/>
        <v>25/06/2019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06080920</v>
      </c>
      <c r="B195" s="311" t="str">
        <f t="shared" si="4"/>
        <v>25/06/2019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06080920</v>
      </c>
      <c r="B196" s="311" t="str">
        <f t="shared" si="4"/>
        <v>25/06/2019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06080920</v>
      </c>
      <c r="B197" s="311" t="str">
        <f t="shared" si="4"/>
        <v>25/06/2019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06080920</v>
      </c>
      <c r="B198" s="311" t="str">
        <f t="shared" si="4"/>
        <v>25/06/2019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06080920</v>
      </c>
      <c r="B199" s="311" t="str">
        <f t="shared" si="4"/>
        <v>25/06/2019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06080920</v>
      </c>
      <c r="B200" s="311" t="str">
        <f t="shared" si="4"/>
        <v>25/06/2019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06080920</v>
      </c>
      <c r="B201" s="311" t="str">
        <f t="shared" si="4"/>
        <v>25/06/2019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06080920</v>
      </c>
      <c r="B202" s="311" t="str">
        <f t="shared" si="4"/>
        <v>25/06/2019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06080920</v>
      </c>
      <c r="B203" s="311" t="str">
        <f t="shared" si="4"/>
        <v>25/06/2019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06080920</v>
      </c>
      <c r="B204" s="311" t="str">
        <f t="shared" si="4"/>
        <v>25/06/2019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06080920</v>
      </c>
      <c r="B205" s="311" t="str">
        <f t="shared" si="4"/>
        <v>25/06/2019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06080920</v>
      </c>
      <c r="B206" s="311" t="str">
        <f t="shared" si="4"/>
        <v>25/06/2019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06080920</v>
      </c>
      <c r="B207" s="311" t="str">
        <f t="shared" si="4"/>
        <v>25/06/2019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06080920</v>
      </c>
      <c r="B208" s="311" t="str">
        <f t="shared" si="4"/>
        <v>25/06/2019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06080920</v>
      </c>
      <c r="B209" s="311" t="str">
        <f t="shared" si="4"/>
        <v>25/06/2019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06080920</v>
      </c>
      <c r="B210" s="311" t="str">
        <f t="shared" si="4"/>
        <v>25/06/2019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06080920</v>
      </c>
      <c r="B211" s="311" t="str">
        <f t="shared" si="4"/>
        <v>25/06/2019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06080920</v>
      </c>
      <c r="B212" s="311" t="str">
        <f t="shared" si="4"/>
        <v>25/06/2019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06080920</v>
      </c>
      <c r="B213" s="311" t="str">
        <f t="shared" si="4"/>
        <v>25/06/2019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06080920</v>
      </c>
      <c r="B214" s="311" t="str">
        <f t="shared" si="4"/>
        <v>25/06/2019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06080920</v>
      </c>
      <c r="B215" s="311" t="str">
        <f t="shared" si="4"/>
        <v>25/06/2019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06080920</v>
      </c>
      <c r="B216" s="311" t="str">
        <f t="shared" si="4"/>
        <v>25/06/2019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06080920</v>
      </c>
      <c r="B217" s="311" t="str">
        <f t="shared" si="4"/>
        <v>25/06/2019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06080920</v>
      </c>
      <c r="B218" s="311" t="str">
        <f t="shared" si="5"/>
        <v>25/06/2019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06080920</v>
      </c>
      <c r="B219" s="311" t="str">
        <f t="shared" si="5"/>
        <v>25/06/2019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06080920</v>
      </c>
      <c r="B220" s="311" t="str">
        <f t="shared" si="5"/>
        <v>25/06/2019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06080920</v>
      </c>
      <c r="B221" s="311" t="str">
        <f t="shared" si="5"/>
        <v>25/06/2019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06080920</v>
      </c>
      <c r="B222" s="311" t="str">
        <f t="shared" si="5"/>
        <v>25/06/2019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06080920</v>
      </c>
      <c r="B223" s="311" t="str">
        <f t="shared" si="5"/>
        <v>25/06/2019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06080920</v>
      </c>
      <c r="B224" s="311" t="str">
        <f t="shared" si="5"/>
        <v>25/06/2019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06080920</v>
      </c>
      <c r="B225" s="311" t="str">
        <f t="shared" si="5"/>
        <v>25/06/2019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06080920</v>
      </c>
      <c r="B226" s="311" t="str">
        <f t="shared" si="5"/>
        <v>25/06/2019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06080920</v>
      </c>
      <c r="B227" s="311" t="str">
        <f t="shared" si="5"/>
        <v>25/06/2019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06080920</v>
      </c>
      <c r="B228" s="311" t="str">
        <f t="shared" si="5"/>
        <v>25/06/2019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06080920</v>
      </c>
      <c r="B229" s="311" t="str">
        <f t="shared" si="5"/>
        <v>25/06/2019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06080920</v>
      </c>
      <c r="B230" s="311" t="str">
        <f t="shared" si="5"/>
        <v>25/06/2019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06080920</v>
      </c>
      <c r="B231" s="311" t="str">
        <f t="shared" si="5"/>
        <v>25/06/2019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06080920</v>
      </c>
      <c r="B232" s="311" t="str">
        <f t="shared" si="5"/>
        <v>25/06/2019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06080920</v>
      </c>
      <c r="B233" s="311" t="str">
        <f t="shared" si="5"/>
        <v>25/06/2019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06080920</v>
      </c>
      <c r="B234" s="311" t="str">
        <f t="shared" si="5"/>
        <v>25/06/2019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06080920</v>
      </c>
      <c r="B235" s="311" t="str">
        <f t="shared" si="5"/>
        <v>25/06/2019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06080920</v>
      </c>
      <c r="B236" s="311" t="str">
        <f t="shared" si="5"/>
        <v>25/06/2019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06080920</v>
      </c>
      <c r="B237" s="311" t="str">
        <f t="shared" si="5"/>
        <v>25/06/2019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06080920</v>
      </c>
      <c r="B238" s="311" t="str">
        <f t="shared" si="5"/>
        <v>25/06/2019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06080920</v>
      </c>
      <c r="B239" s="311" t="str">
        <f t="shared" si="5"/>
        <v>25/06/2019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06080920</v>
      </c>
      <c r="B240" s="311" t="str">
        <f t="shared" si="5"/>
        <v>25/06/2019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06080920</v>
      </c>
      <c r="B241" s="311" t="str">
        <f t="shared" si="5"/>
        <v>25/06/2019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06080920</v>
      </c>
      <c r="B242" s="311" t="str">
        <f t="shared" si="5"/>
        <v>25/06/2019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06080920</v>
      </c>
      <c r="B243" s="311" t="str">
        <f t="shared" si="5"/>
        <v>25/06/2019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FDB5AC6F-FE85-4645-8AFC-CBF1EA5020FA}">
      <formula1>$T$2:$T$3</formula1>
    </dataValidation>
    <dataValidation type="list" allowBlank="1" showErrorMessage="1" errorTitle="Bocal de regroupement" sqref="F78" xr:uid="{8FB10CE6-762C-4663-9A06-72B7EA880846}">
      <formula1>#REF!</formula1>
    </dataValidation>
    <dataValidation type="list" allowBlank="1" showErrorMessage="1" errorTitle="Abondance végétation de 0 à 5" sqref="K78" xr:uid="{53F45240-9CE1-4DD0-8836-9C31DA27DBDD}">
      <formula1>#REF!</formula1>
    </dataValidation>
    <dataValidation type="list" allowBlank="1" showErrorMessage="1" errorTitle="Intensité du comatage de 0 à 5" sqref="H78" xr:uid="{FEC1AE09-3C1B-4065-85B0-29DF8FE9C3C7}">
      <formula1>#REF!</formula1>
    </dataValidation>
    <dataValidation type="list" allowBlank="1" showErrorMessage="1" errorTitle="Codage SANDRE svp" sqref="E78" xr:uid="{156514EA-D8F3-491E-B3E9-5F48463B3C90}">
      <formula1>#REF!</formula1>
    </dataValidation>
    <dataValidation type="list" allowBlank="1" showInputMessage="1" showErrorMessage="1" sqref="D78 IV67:IV78" xr:uid="{A81E1EAD-516D-4711-A9F4-7F3F7E69C69E}">
      <formula1>#REF!</formula1>
    </dataValidation>
    <dataValidation type="list" allowBlank="1" errorTitle="Codage SANDRE svp" sqref="E66:E77" xr:uid="{852E5934-55AB-4216-8574-AC350D8011E8}">
      <formula1>"N1, N3, N5 , N6"</formula1>
    </dataValidation>
    <dataValidation type="list" allowBlank="1" showInputMessage="1" sqref="D67:D77" xr:uid="{3CE63D5D-0416-41B3-B150-7AC518EAA7D0}">
      <formula1>"S1, S2, S3, S9, S10, S11, S18, S24, S25, S28, S29, S30"</formula1>
    </dataValidation>
    <dataValidation allowBlank="1" showErrorMessage="1" errorTitle="Altitude en mètres" sqref="K23:N23" xr:uid="{6BE92E88-F0D7-4205-9DEB-EAD81FF5D6DC}"/>
    <dataValidation type="list" allowBlank="1" errorTitle="Bocal de regroupement" sqref="F66:F77" xr:uid="{49E4372F-0248-4401-AB63-AB7AB611DD0D}">
      <formula1>"PhA , PhB, PhC"</formula1>
    </dataValidation>
    <dataValidation type="list" allowBlank="1" errorTitle="Intensité du comatage de 0 à 5" sqref="H66:H77" xr:uid="{F34C104A-3A99-40EF-8305-8431593044E6}">
      <formula1>"0, 1, 2, 3, 4, 5"</formula1>
    </dataValidation>
    <dataValidation type="list" allowBlank="1" errorTitle="Stabilité ou non du substrat" sqref="I66:I77" xr:uid="{B65D0C03-C515-4C0F-AEC8-43B597D25454}">
      <formula1>"stable , moyennement stable , instable"</formula1>
    </dataValidation>
    <dataValidation type="list" allowBlank="1" errorTitle="Abondance végétation de 0 à 5" sqref="K66:K77" xr:uid="{600AFF09-5350-43D6-83F6-D044C7D9A61D}">
      <formula1>"0, 1, 2, 3, 4, 5"</formula1>
    </dataValidation>
    <dataValidation type="list" allowBlank="1" errorTitle="Choisir une des 4 catégories" error="Vous devez indiquer une des 4 catégories de la liste déroulante" sqref="I39:I50" xr:uid="{6C8991BC-A58D-4023-B6A5-48CEB2ACD723}">
      <formula1>"D, M, MNR, P"</formula1>
    </dataValidation>
    <dataValidation type="list" allowBlank="1" sqref="D66" xr:uid="{AB7FCDEE-D4D7-400F-9493-809BBB036F8E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A05B85F9-9A39-4ECD-A671-3361443B9555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D05119E5-C632-4AB8-899F-3DFB474A1B9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37CCA3C-7622-4E80-9EA9-9C4EB9D33A28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4EDD5865-C2A5-4D2C-9EA3-C6736EDC2E6F}">
      <formula1>1</formula1>
      <formula2>3</formula2>
    </dataValidation>
    <dataValidation allowBlank="1" showErrorMessage="1" promptTitle="ATTENTION" prompt="en Lambert II étendu" sqref="G23 E27:E28" xr:uid="{0B034CE3-E8DD-40FB-9139-2214C2B20ECA}"/>
    <dataValidation type="textLength" allowBlank="1" showInputMessage="1" showErrorMessage="1" sqref="A41:E41 IS42:IV42" xr:uid="{E3115A3E-2876-4529-B326-119639F1CE87}">
      <formula1>0</formula1>
      <formula2>50</formula2>
    </dataValidation>
    <dataValidation type="whole" allowBlank="1" showErrorMessage="1" errorTitle="Altitude en mètres" sqref="I23:I28" xr:uid="{F6711065-D733-4177-81C9-C890212A9D77}">
      <formula1>0</formula1>
      <formula2>4000</formula2>
    </dataValidation>
    <dataValidation type="decimal" allowBlank="1" showErrorMessage="1" errorTitle="Recouvrement en % de 0 à 100" sqref="H39:H50" xr:uid="{B3E47E21-67B1-4CA0-83FF-1D9A5CAE5EFF}">
      <formula1>0</formula1>
      <formula2>100</formula2>
    </dataValidation>
    <dataValidation type="textLength" operator="equal" allowBlank="1" showErrorMessage="1" errorTitle="Code INSEE selon le type 00000" sqref="F23" xr:uid="{13ACDE76-3472-4459-9594-76CECCFAA05D}">
      <formula1>5</formula1>
      <formula2>0</formula2>
    </dataValidation>
    <dataValidation type="date" allowBlank="1" showErrorMessage="1" errorTitle="Date du prélèvement (jj/mm/aaaa)" sqref="IV40" xr:uid="{B6F4D00D-021C-4BA4-8BFE-741E1FDEFF0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2020-02-26T11:05:58Z</dcterms:created>
  <dcterms:modified xsi:type="dcterms:W3CDTF">2020-02-26T11:06:01Z</dcterms:modified>
</cp:coreProperties>
</file>