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JUIN\18072 BOUCES\18072_BOUCES_exports\"/>
    </mc:Choice>
  </mc:AlternateContent>
  <xr:revisionPtr revIDLastSave="0" documentId="13_ncr:1_{F6F6908B-ADB1-4AC5-8BBF-65FB3EB6B116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<sst xmlns="http://schemas.openxmlformats.org/spreadsheetml/2006/main" count="989" uniqueCount="344">
  <si>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</si>
  <si>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</si>
  <si>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</si>
  <si>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</si>
  <si>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</si>
  <si>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</si>
  <si>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</si>
  <si>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</si>
  <si>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</si>
  <si>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</si>
  <si>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</si>
  <si>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</si>
  <si>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</si>
  <si>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</si>
  <si>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</si>
  <si>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</si>
  <si>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</si>
  <si>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</si>
  <si>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</si>
  <si>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</si>
  <si>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</si>
  <si>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</si>
  <si>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</si>
  <si>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</si>
  <si>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</si>
  <si>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</si>
  <si>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</si>
  <si>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</si>
  <si>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</si>
  <si>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</si>
  <si>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</si>
  <si>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</si>
  <si>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</si>
  <si>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</si>
  <si>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</si>
  <si>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</si>
  <si>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</si>
  <si>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</si>
  <si>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</si>
  <si>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</si>
  <si>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</si>
  <si>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</si>
  <si>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</si>
  <si>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</si>
  <si>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</si>
  <si>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</si>
  <si>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</si>
  <si>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</si>
  <si>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</si>
  <si>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</si>
  <si>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</si>
  <si>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</si>
  <si>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</si>
  <si>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</si>
  <si>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</si>
  <si>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06080975</t>
  </si>
  <si>
    <t>BOURBRE</t>
  </si>
  <si>
    <t>BOURBRE A CESSIEU 1</t>
  </si>
  <si>
    <t>CESSIEU</t>
  </si>
  <si>
    <t>Réseau de contrôle opérationnel</t>
  </si>
  <si>
    <t>facultatif #</t>
  </si>
  <si>
    <t>CODE_OPERATION</t>
  </si>
  <si>
    <t>TYPO_NATIONALE</t>
  </si>
  <si>
    <t>04/06/2018</t>
  </si>
  <si>
    <t>38984189100036</t>
  </si>
  <si>
    <t>SAGE Environnement</t>
  </si>
  <si>
    <t>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</si>
  <si>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</si>
  <si>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</si>
  <si>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</si>
  <si>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</si>
  <si>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</si>
  <si>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</si>
  <si>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</si>
  <si>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</si>
  <si>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</si>
  <si>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</si>
  <si>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</si>
  <si>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</si>
  <si>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</si>
  <si>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</si>
  <si>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</si>
  <si>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</si>
  <si>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</si>
  <si>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</si>
  <si>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</si>
  <si>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</si>
  <si>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</si>
  <si>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</si>
  <si>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</si>
  <si>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</si>
  <si>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</si>
  <si>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</si>
  <si>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</si>
  <si>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</si>
  <si>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</si>
  <si>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</si>
  <si>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</si>
  <si>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</si>
  <si>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</si>
  <si>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</si>
  <si>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</si>
  <si>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P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</si>
  <si>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</si>
  <si>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</si>
  <si>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</si>
  <si>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</si>
  <si>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</si>
  <si>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</si>
  <si>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</si>
  <si>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</si>
  <si>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</si>
  <si>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</si>
  <si>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</si>
  <si>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</si>
  <si>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</si>
  <si>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</si>
  <si>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</si>
  <si>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</si>
  <si>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</si>
  <si>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</si>
  <si>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</si>
  <si>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</si>
  <si>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</si>
  <si>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</si>
  <si>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</si>
  <si>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</si>
  <si>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</si>
  <si>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</si>
  <si>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</si>
  <si>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</si>
  <si>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</si>
  <si>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</si>
  <si>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</si>
  <si>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</si>
  <si>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</si>
  <si>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</si>
  <si>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</si>
  <si>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</si>
  <si>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</si>
  <si>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</si>
  <si>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</si>
  <si>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</si>
  <si>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</si>
  <si>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</si>
  <si>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</si>
  <si>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</si>
  <si>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</si>
  <si>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</si>
  <si>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</si>
  <si>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bryophytes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</si>
  <si>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</si>
  <si>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</si>
  <si>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</si>
  <si>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</si>
  <si>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</si>
  <si>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</si>
  <si>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</si>
  <si>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</si>
  <si>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</si>
  <si>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</si>
  <si>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</si>
  <si>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</si>
  <si>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</si>
  <si>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</si>
  <si>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</si>
  <si>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</si>
  <si>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</si>
  <si>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</si>
  <si>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</si>
  <si>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</si>
  <si>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</si>
  <si>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Hydropsychidae</t>
  </si>
  <si>
    <t>211</t>
  </si>
  <si>
    <t>Hydropsyche</t>
  </si>
  <si>
    <t>212</t>
  </si>
  <si>
    <t>Mystacides</t>
  </si>
  <si>
    <t>312</t>
  </si>
  <si>
    <t>sF. Limnephilinae</t>
  </si>
  <si>
    <t>3163</t>
  </si>
  <si>
    <t>Psychomyia</t>
  </si>
  <si>
    <t>239</t>
  </si>
  <si>
    <t>Tinodes</t>
  </si>
  <si>
    <t>245</t>
  </si>
  <si>
    <t>Rhyacophila</t>
  </si>
  <si>
    <t>183</t>
  </si>
  <si>
    <t>Baetis</t>
  </si>
  <si>
    <t>364</t>
  </si>
  <si>
    <t>Caenis</t>
  </si>
  <si>
    <t>457</t>
  </si>
  <si>
    <t>Ephemerella ignita</t>
  </si>
  <si>
    <t>451</t>
  </si>
  <si>
    <t>Aphelocheirus</t>
  </si>
  <si>
    <t>721</t>
  </si>
  <si>
    <t>Elmis</t>
  </si>
  <si>
    <t>618</t>
  </si>
  <si>
    <t>Esolus</t>
  </si>
  <si>
    <t>619</t>
  </si>
  <si>
    <t>Limnius</t>
  </si>
  <si>
    <t>623</t>
  </si>
  <si>
    <t>Macronychus</t>
  </si>
  <si>
    <t>626</t>
  </si>
  <si>
    <t>Oulimnius</t>
  </si>
  <si>
    <t>622</t>
  </si>
  <si>
    <t>Riolus</t>
  </si>
  <si>
    <t>625</t>
  </si>
  <si>
    <t>Stenelmis</t>
  </si>
  <si>
    <t>617</t>
  </si>
  <si>
    <t>Hydraena</t>
  </si>
  <si>
    <t>608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</si>
  <si>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</si>
  <si>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</si>
  <si>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</si>
  <si>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</si>
  <si>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</si>
  <si>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</si>
  <si>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</si>
  <si>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</si>
  <si>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</si>
  <si>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</si>
  <si>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</si>
  <si>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</si>
  <si>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Calopteryx</t>
  </si>
  <si>
    <t>650</t>
  </si>
  <si>
    <t>Onychogomphus</t>
  </si>
  <si>
    <t>682</t>
  </si>
  <si>
    <t>Asellidae</t>
  </si>
  <si>
    <t>880</t>
  </si>
  <si>
    <t>Gammaridae</t>
  </si>
  <si>
    <t>887</t>
  </si>
  <si>
    <t>Gammarus</t>
  </si>
  <si>
    <t>892</t>
  </si>
  <si>
    <t>HYDRACARIENS = Hydracarina</t>
  </si>
  <si>
    <t>906</t>
  </si>
  <si>
    <t>présence</t>
  </si>
  <si>
    <t>Sphaeriidae</t>
  </si>
  <si>
    <t>1042</t>
  </si>
  <si>
    <t>Sphaerium</t>
  </si>
  <si>
    <t>1044</t>
  </si>
  <si>
    <t>Pisidium</t>
  </si>
  <si>
    <t>1043</t>
  </si>
  <si>
    <t>Ancylus</t>
  </si>
  <si>
    <t>1028</t>
  </si>
  <si>
    <t>Potamopyrgus</t>
  </si>
  <si>
    <t>978</t>
  </si>
  <si>
    <t>Radix</t>
  </si>
  <si>
    <t>1004</t>
  </si>
  <si>
    <t>Erpobdellidae</t>
  </si>
  <si>
    <t>928</t>
  </si>
  <si>
    <t>Piscicolidae</t>
  </si>
  <si>
    <t>918</t>
  </si>
  <si>
    <t>OLIGOCHAETA</t>
  </si>
  <si>
    <t>933</t>
  </si>
  <si>
    <t>Tricladida</t>
  </si>
  <si>
    <t>1054</t>
  </si>
  <si>
    <t>Dendrocoelidae</t>
  </si>
  <si>
    <t>1071</t>
  </si>
  <si>
    <t>Dugesiidae</t>
  </si>
  <si>
    <t>1055</t>
  </si>
  <si>
    <t>Planariidae</t>
  </si>
  <si>
    <t>1061</t>
  </si>
  <si>
    <t>HYDROZOA</t>
  </si>
  <si>
    <t>3168</t>
  </si>
  <si>
    <t>18690155900069</t>
  </si>
  <si>
    <t>AERMC</t>
  </si>
  <si>
    <t>BOUCES_2018-06-04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</si>
  <si>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</si>
  <si>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</si>
  <si>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</si>
  <si>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</si>
  <si>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</si>
  <si>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</si>
  <si>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</si>
  <si>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</si>
  <si>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t>BOURBRE A L'ISLE-D'ABEAU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</si>
  <si>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</si>
  <si>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</si>
  <si>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</si>
  <si>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</si>
  <si>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</si>
  <si>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</si>
  <si>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</si>
  <si>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</si>
  <si>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</si>
  <si>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</si>
  <si>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</si>
  <si>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</si>
  <si>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</si>
  <si>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</si>
  <si>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</si>
  <si>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</si>
  <si>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</si>
  <si>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</si>
  <si>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</si>
  <si>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</si>
  <si>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</si>
  <si>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</si>
  <si>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</si>
  <si>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</si>
  <si>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</si>
  <si>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</si>
  <si>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</si>
  <si>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</si>
  <si>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</si>
  <si>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</si>
  <si>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</si>
  <si>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</si>
  <si>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</si>
  <si>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</si>
  <si>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</si>
  <si>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</si>
  <si>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</si>
  <si>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</si>
  <si>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</si>
  <si>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</si>
  <si>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</si>
  <si>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</si>
  <si>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</si>
  <si>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</si>
  <si>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</si>
  <si>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</si>
  <si>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</si>
  <si>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</si>
  <si>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</si>
  <si>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</si>
  <si>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</si>
  <si>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</si>
  <si>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</si>
  <si>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P5, P9, P12</t>
  </si>
  <si>
    <t>P6, P10</t>
  </si>
  <si>
    <t>P7,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</si>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</sst>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00000000-0005-0000-0000-000001000000}"/>
    <cellStyle name="Normal_résultats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8DD7A-1E75-4B22-8C2C-25AA7B90B9E7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E41" sqref="E41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266</v>
      </c>
      <c r="B1" s="168"/>
      <c r="C1" s="169"/>
      <c r="D1" s="169"/>
      <c r="E1" s="169"/>
      <c r="F1" s="169"/>
      <c r="G1" s="169"/>
      <c r="H1" s="169"/>
      <c r="I1" s="170" t="s">
        <v>267</v>
      </c>
      <c r="J1" s="171" t="s">
        <v>266</v>
      </c>
      <c r="K1" s="172"/>
      <c r="L1" s="169"/>
      <c r="M1" s="169"/>
      <c r="N1" s="169"/>
      <c r="O1" s="169"/>
      <c r="P1" s="173"/>
      <c r="Q1" s="174"/>
      <c r="R1" s="170" t="s">
        <v>268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269</v>
      </c>
      <c r="D5" s="187" t="s">
        <v>21</v>
      </c>
      <c r="E5" s="186" t="s">
        <v>270</v>
      </c>
      <c r="F5" s="188" t="s">
        <v>271</v>
      </c>
      <c r="G5" s="186" t="s">
        <v>272</v>
      </c>
      <c r="H5" s="188" t="s">
        <v>273</v>
      </c>
      <c r="I5" s="189"/>
      <c r="J5" s="190" t="s">
        <v>114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6082000</v>
      </c>
      <c r="B6" s="196" t="s">
        <v>56</v>
      </c>
      <c r="C6" s="196" t="s">
        <v>274</v>
      </c>
      <c r="D6" s="197" t="s">
        <v>63</v>
      </c>
      <c r="E6" s="198">
        <v>873012.03811735776</v>
      </c>
      <c r="F6" s="198">
        <v>6503895.1998765403</v>
      </c>
      <c r="G6" s="198">
        <v>872898.29316636291</v>
      </c>
      <c r="H6" s="199">
        <v>6503919.7759234393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275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116</v>
      </c>
      <c r="K9" s="222" t="s">
        <v>275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276</v>
      </c>
      <c r="F10" s="226"/>
      <c r="G10" s="227"/>
      <c r="H10" s="184"/>
      <c r="I10" s="184"/>
      <c r="J10" s="221" t="s">
        <v>277</v>
      </c>
      <c r="K10" s="222" t="s">
        <v>278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121</v>
      </c>
      <c r="K11" s="222" t="s">
        <v>122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279</v>
      </c>
      <c r="C12" s="232">
        <v>14</v>
      </c>
      <c r="D12" s="184"/>
      <c r="E12" s="228"/>
      <c r="F12" s="229"/>
      <c r="G12" s="230"/>
      <c r="H12" s="184"/>
      <c r="I12" s="184"/>
      <c r="J12" s="221" t="s">
        <v>126</v>
      </c>
      <c r="K12" s="222" t="s">
        <v>127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280</v>
      </c>
      <c r="C13" s="235">
        <v>168</v>
      </c>
      <c r="D13" s="184"/>
      <c r="E13" s="228"/>
      <c r="F13" s="229"/>
      <c r="G13" s="230"/>
      <c r="H13" s="184"/>
      <c r="I13" s="184"/>
      <c r="J13" s="221" t="s">
        <v>131</v>
      </c>
      <c r="K13" s="222" t="s">
        <v>132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281</v>
      </c>
      <c r="C14" s="235">
        <v>11.875</v>
      </c>
      <c r="D14" s="184"/>
      <c r="E14" s="236"/>
      <c r="F14" s="237"/>
      <c r="G14" s="238"/>
      <c r="H14" s="184"/>
      <c r="I14" s="184"/>
      <c r="J14" s="221" t="s">
        <v>136</v>
      </c>
      <c r="K14" s="222" t="s">
        <v>137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282</v>
      </c>
      <c r="C15" s="240">
        <f>C13*C14</f>
        <v>1995</v>
      </c>
      <c r="D15" s="184"/>
      <c r="E15" s="241"/>
      <c r="F15" s="241"/>
      <c r="G15" s="241"/>
      <c r="H15" s="184"/>
      <c r="I15" s="184"/>
      <c r="J15" s="242" t="s">
        <v>141</v>
      </c>
      <c r="K15" s="243" t="s">
        <v>142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283</v>
      </c>
      <c r="C16" s="249">
        <f>+C15*0.05</f>
        <v>99.75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284</v>
      </c>
      <c r="K18" s="256" t="s">
        <v>83</v>
      </c>
      <c r="L18" s="257" t="s">
        <v>116</v>
      </c>
      <c r="M18" s="257" t="s">
        <v>277</v>
      </c>
      <c r="N18" s="257" t="s">
        <v>121</v>
      </c>
      <c r="O18" s="257" t="s">
        <v>126</v>
      </c>
      <c r="P18" s="257" t="s">
        <v>131</v>
      </c>
      <c r="Q18" s="257" t="s">
        <v>136</v>
      </c>
      <c r="R18" s="258" t="s">
        <v>141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145</v>
      </c>
      <c r="K19" s="253" t="s">
        <v>94</v>
      </c>
      <c r="L19" s="253" t="s">
        <v>134</v>
      </c>
      <c r="M19" s="253" t="s">
        <v>146</v>
      </c>
      <c r="N19" s="260">
        <v>20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147</v>
      </c>
      <c r="K20" s="253" t="s">
        <v>99</v>
      </c>
      <c r="L20" s="253" t="s">
        <v>134</v>
      </c>
      <c r="M20" s="253" t="s">
        <v>146</v>
      </c>
      <c r="N20" s="260">
        <v>35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148</v>
      </c>
      <c r="K21" s="253" t="s">
        <v>92</v>
      </c>
      <c r="L21" s="253" t="s">
        <v>124</v>
      </c>
      <c r="M21" s="253" t="s">
        <v>146</v>
      </c>
      <c r="N21" s="260">
        <v>10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149</v>
      </c>
      <c r="K22" s="253" t="s">
        <v>108</v>
      </c>
      <c r="L22" s="253" t="s">
        <v>129</v>
      </c>
      <c r="M22" s="253" t="s">
        <v>146</v>
      </c>
      <c r="N22" s="260">
        <v>20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285</v>
      </c>
      <c r="D23" s="218"/>
      <c r="E23" s="218"/>
      <c r="F23" s="266"/>
      <c r="J23" s="262" t="s">
        <v>66</v>
      </c>
      <c r="K23" s="253" t="s">
        <v>96</v>
      </c>
      <c r="L23" s="253" t="s">
        <v>134</v>
      </c>
      <c r="M23" s="253" t="s">
        <v>151</v>
      </c>
      <c r="N23" s="260">
        <v>25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152</v>
      </c>
      <c r="K24" s="253" t="s">
        <v>96</v>
      </c>
      <c r="L24" s="253" t="s">
        <v>129</v>
      </c>
      <c r="M24" s="253" t="s">
        <v>151</v>
      </c>
      <c r="N24" s="260">
        <v>25</v>
      </c>
      <c r="O24" s="260"/>
      <c r="P24" s="260"/>
      <c r="Q24" s="260"/>
      <c r="R24" s="261"/>
      <c r="S24" s="173"/>
    </row>
    <row r="25" spans="1:19" ht="14.25" customHeight="1">
      <c r="A25" s="267" t="s">
        <v>286</v>
      </c>
      <c r="B25" s="268"/>
      <c r="C25" s="222" t="s">
        <v>73</v>
      </c>
      <c r="D25" s="222"/>
      <c r="E25" s="222"/>
      <c r="F25" s="269"/>
      <c r="J25" s="262" t="s">
        <v>153</v>
      </c>
      <c r="K25" s="253" t="s">
        <v>96</v>
      </c>
      <c r="L25" s="253" t="s">
        <v>124</v>
      </c>
      <c r="M25" s="253" t="s">
        <v>151</v>
      </c>
      <c r="N25" s="260">
        <v>15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287</v>
      </c>
      <c r="D26" s="222"/>
      <c r="E26" s="222"/>
      <c r="F26" s="269"/>
      <c r="J26" s="262" t="s">
        <v>154</v>
      </c>
      <c r="K26" s="253" t="s">
        <v>101</v>
      </c>
      <c r="L26" s="253" t="s">
        <v>134</v>
      </c>
      <c r="M26" s="253" t="s">
        <v>151</v>
      </c>
      <c r="N26" s="260">
        <v>30</v>
      </c>
      <c r="O26" s="260"/>
      <c r="P26" s="260"/>
      <c r="Q26" s="260"/>
      <c r="R26" s="261"/>
      <c r="S26" s="173"/>
    </row>
    <row r="27" spans="1:19" ht="14.25" customHeight="1">
      <c r="A27" s="267" t="s">
        <v>270</v>
      </c>
      <c r="B27" s="268"/>
      <c r="C27" s="207" t="s">
        <v>288</v>
      </c>
      <c r="D27" s="207"/>
      <c r="E27" s="207"/>
      <c r="F27" s="269"/>
      <c r="J27" s="262" t="s">
        <v>155</v>
      </c>
      <c r="K27" s="253" t="s">
        <v>96</v>
      </c>
      <c r="L27" s="253" t="s">
        <v>134</v>
      </c>
      <c r="M27" s="253" t="s">
        <v>156</v>
      </c>
      <c r="N27" s="260">
        <v>15</v>
      </c>
      <c r="O27" s="260"/>
      <c r="P27" s="260"/>
      <c r="Q27" s="260"/>
      <c r="R27" s="261"/>
      <c r="S27" s="173"/>
    </row>
    <row r="28" spans="1:19" ht="14.25" customHeight="1">
      <c r="A28" s="267" t="s">
        <v>271</v>
      </c>
      <c r="B28" s="268"/>
      <c r="C28" s="207" t="s">
        <v>289</v>
      </c>
      <c r="D28" s="207"/>
      <c r="E28" s="207"/>
      <c r="F28" s="269"/>
      <c r="J28" s="262" t="s">
        <v>157</v>
      </c>
      <c r="K28" s="253" t="s">
        <v>96</v>
      </c>
      <c r="L28" s="253" t="s">
        <v>129</v>
      </c>
      <c r="M28" s="253" t="s">
        <v>156</v>
      </c>
      <c r="N28" s="260">
        <v>15</v>
      </c>
      <c r="O28" s="260"/>
      <c r="P28" s="260"/>
      <c r="Q28" s="260"/>
      <c r="R28" s="261"/>
      <c r="S28" s="173"/>
    </row>
    <row r="29" spans="1:19" ht="14.25" customHeight="1">
      <c r="A29" s="267" t="s">
        <v>272</v>
      </c>
      <c r="B29" s="268"/>
      <c r="C29" s="207" t="s">
        <v>290</v>
      </c>
      <c r="D29" s="207"/>
      <c r="E29" s="207"/>
      <c r="F29" s="269"/>
      <c r="J29" s="262" t="s">
        <v>158</v>
      </c>
      <c r="K29" s="253" t="s">
        <v>96</v>
      </c>
      <c r="L29" s="253" t="s">
        <v>124</v>
      </c>
      <c r="M29" s="253" t="s">
        <v>156</v>
      </c>
      <c r="N29" s="260">
        <v>5</v>
      </c>
      <c r="O29" s="260"/>
      <c r="P29" s="260"/>
      <c r="Q29" s="260"/>
      <c r="R29" s="261"/>
    </row>
    <row r="30" spans="1:19" ht="14.25" customHeight="1">
      <c r="A30" s="267" t="s">
        <v>273</v>
      </c>
      <c r="B30" s="268"/>
      <c r="C30" s="207" t="s">
        <v>291</v>
      </c>
      <c r="D30" s="207"/>
      <c r="E30" s="207"/>
      <c r="F30" s="269"/>
      <c r="J30" s="270" t="s">
        <v>159</v>
      </c>
      <c r="K30" s="271" t="s">
        <v>96</v>
      </c>
      <c r="L30" s="271" t="s">
        <v>134</v>
      </c>
      <c r="M30" s="271" t="s">
        <v>156</v>
      </c>
      <c r="N30" s="272">
        <v>40</v>
      </c>
      <c r="O30" s="272"/>
      <c r="P30" s="272"/>
      <c r="Q30" s="272"/>
      <c r="R30" s="273"/>
    </row>
    <row r="31" spans="1:19" ht="14.25" customHeight="1">
      <c r="A31" s="267" t="s">
        <v>279</v>
      </c>
      <c r="B31" s="268"/>
      <c r="C31" s="207" t="s">
        <v>292</v>
      </c>
      <c r="D31" s="207"/>
      <c r="E31" s="211"/>
      <c r="F31" s="269"/>
    </row>
    <row r="32" spans="1:19" ht="14.25" customHeight="1">
      <c r="A32" s="267" t="s">
        <v>280</v>
      </c>
      <c r="B32" s="268"/>
      <c r="C32" s="207" t="s">
        <v>293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281</v>
      </c>
      <c r="B33" s="274"/>
      <c r="C33" s="207" t="s">
        <v>294</v>
      </c>
      <c r="D33" s="222"/>
      <c r="E33" s="222"/>
      <c r="F33" s="269"/>
      <c r="L33" s="275" t="s">
        <v>119</v>
      </c>
      <c r="M33" s="276"/>
      <c r="N33" s="277" t="s">
        <v>84</v>
      </c>
      <c r="O33" s="277" t="s">
        <v>120</v>
      </c>
    </row>
    <row r="34" spans="1:17" ht="14.25" customHeight="1">
      <c r="A34" s="221" t="s">
        <v>282</v>
      </c>
      <c r="B34" s="274"/>
      <c r="C34" s="207" t="s">
        <v>295</v>
      </c>
      <c r="D34" s="222"/>
      <c r="E34" s="222"/>
      <c r="F34" s="269"/>
      <c r="L34" s="278" t="s">
        <v>123</v>
      </c>
      <c r="M34" s="279"/>
      <c r="N34" s="280" t="s">
        <v>124</v>
      </c>
      <c r="O34" s="280" t="s">
        <v>125</v>
      </c>
    </row>
    <row r="35" spans="1:17" ht="14.25" customHeight="1">
      <c r="A35" s="221" t="s">
        <v>283</v>
      </c>
      <c r="B35" s="274"/>
      <c r="C35" s="222" t="s">
        <v>296</v>
      </c>
      <c r="D35" s="222"/>
      <c r="E35" s="222"/>
      <c r="F35" s="269"/>
      <c r="L35" s="281" t="s">
        <v>128</v>
      </c>
      <c r="M35" s="282"/>
      <c r="N35" s="283" t="s">
        <v>129</v>
      </c>
      <c r="O35" s="283" t="s">
        <v>130</v>
      </c>
    </row>
    <row r="36" spans="1:17" ht="14.25" customHeight="1">
      <c r="A36" s="221" t="s">
        <v>297</v>
      </c>
      <c r="B36" s="274"/>
      <c r="C36" s="222" t="s">
        <v>298</v>
      </c>
      <c r="D36" s="222"/>
      <c r="E36" s="222"/>
      <c r="F36" s="269"/>
      <c r="L36" s="281" t="s">
        <v>133</v>
      </c>
      <c r="M36" s="282"/>
      <c r="N36" s="283" t="s">
        <v>134</v>
      </c>
      <c r="O36" s="283" t="s">
        <v>135</v>
      </c>
    </row>
    <row r="37" spans="1:17" ht="14.25" customHeight="1">
      <c r="A37" s="242" t="s">
        <v>299</v>
      </c>
      <c r="B37" s="284"/>
      <c r="C37" s="243" t="s">
        <v>300</v>
      </c>
      <c r="D37" s="245"/>
      <c r="E37" s="245"/>
      <c r="F37" s="285"/>
      <c r="L37" s="286" t="s">
        <v>138</v>
      </c>
      <c r="M37" s="287"/>
      <c r="N37" s="288" t="s">
        <v>139</v>
      </c>
      <c r="O37" s="288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266</v>
      </c>
      <c r="B41" s="172"/>
      <c r="C41" s="169"/>
      <c r="D41" s="169"/>
      <c r="E41" s="169"/>
      <c r="F41" s="169"/>
      <c r="G41" s="170" t="s">
        <v>301</v>
      </c>
      <c r="H41" s="171" t="s">
        <v>266</v>
      </c>
      <c r="I41" s="172"/>
      <c r="J41" s="169"/>
      <c r="K41" s="169"/>
      <c r="L41" s="169"/>
      <c r="M41" s="169"/>
      <c r="Q41" s="170" t="s">
        <v>302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303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139</v>
      </c>
      <c r="J46" s="295"/>
      <c r="K46" s="296" t="s">
        <v>134</v>
      </c>
      <c r="L46" s="297"/>
      <c r="M46" s="296" t="s">
        <v>129</v>
      </c>
      <c r="N46" s="297"/>
      <c r="O46" s="296" t="s">
        <v>124</v>
      </c>
      <c r="P46" s="297"/>
    </row>
    <row r="47" spans="1:17" ht="12.75" customHeight="1">
      <c r="A47" s="298" t="s">
        <v>304</v>
      </c>
      <c r="B47" s="299"/>
      <c r="C47" s="299"/>
      <c r="D47" s="299"/>
      <c r="E47" s="299"/>
      <c r="F47" s="299"/>
      <c r="G47" s="300"/>
      <c r="H47" s="301" t="s">
        <v>305</v>
      </c>
      <c r="I47" s="302" t="s">
        <v>306</v>
      </c>
      <c r="J47" s="303"/>
      <c r="K47" s="302" t="s">
        <v>307</v>
      </c>
      <c r="L47" s="303"/>
      <c r="M47" s="302" t="s">
        <v>308</v>
      </c>
      <c r="N47" s="303"/>
      <c r="O47" s="302" t="s">
        <v>309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140</v>
      </c>
      <c r="J48" s="309"/>
      <c r="K48" s="308" t="s">
        <v>135</v>
      </c>
      <c r="L48" s="309"/>
      <c r="M48" s="308" t="s">
        <v>130</v>
      </c>
      <c r="N48" s="309"/>
      <c r="O48" s="308" t="s">
        <v>125</v>
      </c>
      <c r="P48" s="309"/>
    </row>
    <row r="49" spans="1:256" s="320" customFormat="1" ht="13.5" customHeight="1">
      <c r="A49" s="310" t="s">
        <v>310</v>
      </c>
      <c r="B49" s="311" t="s">
        <v>311</v>
      </c>
      <c r="C49" s="312" t="s">
        <v>84</v>
      </c>
      <c r="D49" s="313" t="s">
        <v>312</v>
      </c>
      <c r="E49" s="314" t="s">
        <v>313</v>
      </c>
      <c r="F49" s="314" t="s">
        <v>314</v>
      </c>
      <c r="G49" s="314" t="s">
        <v>315</v>
      </c>
      <c r="H49" s="315"/>
      <c r="I49" s="310" t="s">
        <v>316</v>
      </c>
      <c r="J49" s="310" t="s">
        <v>317</v>
      </c>
      <c r="K49" s="316" t="s">
        <v>316</v>
      </c>
      <c r="L49" s="317" t="s">
        <v>317</v>
      </c>
      <c r="M49" s="316" t="s">
        <v>316</v>
      </c>
      <c r="N49" s="317" t="s">
        <v>317</v>
      </c>
      <c r="O49" s="316" t="s">
        <v>316</v>
      </c>
      <c r="P49" s="317" t="s">
        <v>317</v>
      </c>
      <c r="Q49" s="318" t="s">
        <v>318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319</v>
      </c>
      <c r="B51" s="329" t="s">
        <v>319</v>
      </c>
      <c r="C51" s="330" t="s">
        <v>86</v>
      </c>
      <c r="D51" s="331">
        <v>11</v>
      </c>
      <c r="E51" s="331"/>
      <c r="F51" s="332"/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320</v>
      </c>
      <c r="B52" s="337" t="s">
        <v>321</v>
      </c>
      <c r="C52" s="338" t="s">
        <v>90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322</v>
      </c>
      <c r="B53" s="337" t="s">
        <v>323</v>
      </c>
      <c r="C53" s="338" t="s">
        <v>92</v>
      </c>
      <c r="D53" s="339">
        <v>9</v>
      </c>
      <c r="E53" s="339">
        <v>1</v>
      </c>
      <c r="F53" s="340" t="s">
        <v>87</v>
      </c>
      <c r="G53" s="341"/>
      <c r="H53" s="324"/>
      <c r="I53" s="341"/>
      <c r="J53" s="341"/>
      <c r="K53" s="342"/>
      <c r="L53" s="343"/>
      <c r="M53" s="342"/>
      <c r="N53" s="343"/>
      <c r="O53" s="342" t="s">
        <v>148</v>
      </c>
      <c r="P53" s="343">
        <v>1</v>
      </c>
      <c r="Q53" s="341">
        <v>1</v>
      </c>
    </row>
    <row r="54" spans="1:256" ht="22.5">
      <c r="A54" s="336" t="s">
        <v>324</v>
      </c>
      <c r="B54" s="337" t="s">
        <v>325</v>
      </c>
      <c r="C54" s="344" t="s">
        <v>94</v>
      </c>
      <c r="D54" s="339">
        <v>8</v>
      </c>
      <c r="E54" s="339">
        <v>1</v>
      </c>
      <c r="F54" s="340" t="s">
        <v>87</v>
      </c>
      <c r="G54" s="341"/>
      <c r="H54" s="324"/>
      <c r="I54" s="341"/>
      <c r="J54" s="341"/>
      <c r="K54" s="342" t="s">
        <v>145</v>
      </c>
      <c r="L54" s="343">
        <v>2</v>
      </c>
      <c r="M54" s="342"/>
      <c r="N54" s="343">
        <v>1</v>
      </c>
      <c r="O54" s="342"/>
      <c r="P54" s="343"/>
      <c r="Q54" s="341">
        <v>1</v>
      </c>
    </row>
    <row r="55" spans="1:256" ht="33.75">
      <c r="A55" s="336" t="s">
        <v>326</v>
      </c>
      <c r="B55" s="337" t="s">
        <v>327</v>
      </c>
      <c r="C55" s="344" t="s">
        <v>96</v>
      </c>
      <c r="D55" s="339">
        <v>7</v>
      </c>
      <c r="E55" s="339">
        <v>89</v>
      </c>
      <c r="F55" s="340" t="s">
        <v>97</v>
      </c>
      <c r="G55" s="341"/>
      <c r="H55" s="324"/>
      <c r="I55" s="341"/>
      <c r="J55" s="341"/>
      <c r="K55" s="342" t="s">
        <v>328</v>
      </c>
      <c r="L55" s="343">
        <v>3</v>
      </c>
      <c r="M55" s="342" t="s">
        <v>329</v>
      </c>
      <c r="N55" s="343">
        <v>2</v>
      </c>
      <c r="O55" s="342" t="s">
        <v>330</v>
      </c>
      <c r="P55" s="343">
        <v>1</v>
      </c>
      <c r="Q55" s="341">
        <v>7</v>
      </c>
    </row>
    <row r="56" spans="1:256" ht="33.75">
      <c r="A56" s="336" t="s">
        <v>331</v>
      </c>
      <c r="B56" s="337" t="s">
        <v>332</v>
      </c>
      <c r="C56" s="344" t="s">
        <v>99</v>
      </c>
      <c r="D56" s="339">
        <v>6</v>
      </c>
      <c r="E56" s="339">
        <v>1</v>
      </c>
      <c r="F56" s="340" t="s">
        <v>87</v>
      </c>
      <c r="G56" s="341"/>
      <c r="H56" s="324"/>
      <c r="I56" s="341"/>
      <c r="J56" s="341"/>
      <c r="K56" s="342" t="s">
        <v>147</v>
      </c>
      <c r="L56" s="343">
        <v>1</v>
      </c>
      <c r="M56" s="342"/>
      <c r="N56" s="343"/>
      <c r="O56" s="342"/>
      <c r="P56" s="343"/>
      <c r="Q56" s="341">
        <v>1</v>
      </c>
    </row>
    <row r="57" spans="1:256" ht="22.5">
      <c r="A57" s="336" t="s">
        <v>333</v>
      </c>
      <c r="B57" s="337" t="s">
        <v>334</v>
      </c>
      <c r="C57" s="338" t="s">
        <v>101</v>
      </c>
      <c r="D57" s="339">
        <v>5</v>
      </c>
      <c r="E57" s="339">
        <v>6</v>
      </c>
      <c r="F57" s="340" t="s">
        <v>97</v>
      </c>
      <c r="G57" s="341"/>
      <c r="H57" s="324"/>
      <c r="I57" s="341"/>
      <c r="J57" s="341"/>
      <c r="K57" s="342" t="s">
        <v>154</v>
      </c>
      <c r="L57" s="343">
        <v>3</v>
      </c>
      <c r="M57" s="342"/>
      <c r="N57" s="343">
        <v>2</v>
      </c>
      <c r="O57" s="342"/>
      <c r="P57" s="343">
        <v>1</v>
      </c>
      <c r="Q57" s="341">
        <v>1</v>
      </c>
    </row>
    <row r="58" spans="1:256" ht="22.5">
      <c r="A58" s="336" t="s">
        <v>335</v>
      </c>
      <c r="B58" s="337" t="s">
        <v>336</v>
      </c>
      <c r="C58" s="338" t="s">
        <v>104</v>
      </c>
      <c r="D58" s="339">
        <v>4</v>
      </c>
      <c r="E58" s="339"/>
      <c r="F58" s="340"/>
      <c r="G58" s="341"/>
      <c r="H58" s="324"/>
      <c r="I58" s="341"/>
      <c r="J58" s="341"/>
      <c r="K58" s="342"/>
      <c r="L58" s="343"/>
      <c r="M58" s="342"/>
      <c r="N58" s="343"/>
      <c r="O58" s="342"/>
      <c r="P58" s="343"/>
      <c r="Q58" s="341">
        <v>0</v>
      </c>
    </row>
    <row r="59" spans="1:256" ht="22.5">
      <c r="A59" s="336" t="s">
        <v>337</v>
      </c>
      <c r="B59" s="337" t="s">
        <v>338</v>
      </c>
      <c r="C59" s="338" t="s">
        <v>106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339</v>
      </c>
      <c r="B60" s="337" t="s">
        <v>340</v>
      </c>
      <c r="C60" s="338" t="s">
        <v>108</v>
      </c>
      <c r="D60" s="339">
        <v>2</v>
      </c>
      <c r="E60" s="339">
        <v>1</v>
      </c>
      <c r="F60" s="340" t="s">
        <v>87</v>
      </c>
      <c r="G60" s="341"/>
      <c r="H60" s="324"/>
      <c r="I60" s="341"/>
      <c r="J60" s="341"/>
      <c r="K60" s="342"/>
      <c r="L60" s="343"/>
      <c r="M60" s="342" t="s">
        <v>149</v>
      </c>
      <c r="N60" s="343">
        <v>2</v>
      </c>
      <c r="O60" s="342"/>
      <c r="P60" s="343">
        <v>1</v>
      </c>
      <c r="Q60" s="341">
        <v>1</v>
      </c>
    </row>
    <row r="61" spans="1:256">
      <c r="A61" s="336" t="s">
        <v>341</v>
      </c>
      <c r="B61" s="337" t="s">
        <v>341</v>
      </c>
      <c r="C61" s="338" t="s">
        <v>110</v>
      </c>
      <c r="D61" s="339">
        <v>1</v>
      </c>
      <c r="E61" s="339"/>
      <c r="F61" s="340"/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342</v>
      </c>
      <c r="B62" s="346" t="s">
        <v>343</v>
      </c>
      <c r="C62" s="347" t="s">
        <v>112</v>
      </c>
      <c r="D62" s="348">
        <v>0</v>
      </c>
      <c r="E62" s="348">
        <v>1</v>
      </c>
      <c r="F62" s="349" t="s">
        <v>87</v>
      </c>
      <c r="G62" s="350"/>
      <c r="H62" s="324"/>
      <c r="I62" s="350"/>
      <c r="J62" s="350"/>
      <c r="K62" s="351"/>
      <c r="L62" s="352"/>
      <c r="M62" s="351"/>
      <c r="N62" s="352">
        <v>2</v>
      </c>
      <c r="O62" s="351"/>
      <c r="P62" s="352">
        <v>1</v>
      </c>
      <c r="Q62" s="350">
        <v>0</v>
      </c>
    </row>
    <row r="63" spans="1:256" ht="27.75" customHeight="1" thickBot="1">
      <c r="H63" s="353" t="s">
        <v>318</v>
      </c>
      <c r="I63" s="354">
        <v>0</v>
      </c>
      <c r="J63" s="355"/>
      <c r="K63" s="354">
        <v>6</v>
      </c>
      <c r="L63" s="355"/>
      <c r="M63" s="354">
        <v>3</v>
      </c>
      <c r="N63" s="355"/>
      <c r="O63" s="354">
        <v>3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6A0BD800-08E8-447C-A25A-EE3E82646583}">
      <formula1>0</formula1>
      <formula2>50</formula2>
    </dataValidation>
    <dataValidation type="date" allowBlank="1" showErrorMessage="1" errorTitle="Date du prélèvement (jj/mm/aaaa)" sqref="D6:H6" xr:uid="{8E7F8034-FEEB-4902-8AD9-6356604E3D15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263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38064</v>
      </c>
      <c r="G23" s="32">
        <v>884927</v>
      </c>
      <c r="H23" s="32">
        <v>6499094</v>
      </c>
      <c r="I23" s="32">
        <v>300</v>
      </c>
      <c r="J23" s="32" t="s">
        <v>59</v>
      </c>
      <c r="K23" s="31">
        <v>884845.38108316239</v>
      </c>
      <c r="L23" s="31">
        <v>6499162.0138498433</v>
      </c>
      <c r="M23" s="31">
        <v>884760.34410945256</v>
      </c>
      <c r="N23" s="31">
        <v>6499187.2368777981</v>
      </c>
      <c r="O23" s="32">
        <v>6.8</v>
      </c>
      <c r="P23" s="32">
        <v>85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264</v>
      </c>
      <c r="B26" s="39" t="s">
        <v>265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 t="s">
        <v>63</v>
      </c>
      <c r="E39" s="86">
        <v>6.3000000000000007</v>
      </c>
      <c r="F39" s="87" t="s">
        <v>85</v>
      </c>
      <c r="G39" s="88" t="s">
        <v>86</v>
      </c>
      <c r="H39" s="89">
        <v>1</v>
      </c>
      <c r="I39" s="89" t="s">
        <v>87</v>
      </c>
      <c r="R39" s="78"/>
      <c r="S39" s="78"/>
      <c r="T39" s="45"/>
    </row>
    <row r="40" spans="1:256" ht="14.25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91</v>
      </c>
      <c r="G41" s="88" t="s">
        <v>92</v>
      </c>
      <c r="H41" s="92">
        <v>1</v>
      </c>
      <c r="I41" s="89" t="s">
        <v>87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1</v>
      </c>
      <c r="I42" s="89" t="s">
        <v>87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40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1</v>
      </c>
      <c r="I44" s="89" t="s">
        <v>87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/>
      <c r="I45" s="89" t="s">
        <v>102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103</v>
      </c>
      <c r="G46" s="88" t="s">
        <v>104</v>
      </c>
      <c r="H46" s="92"/>
      <c r="I46" s="89"/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105</v>
      </c>
      <c r="G47" s="88" t="s">
        <v>106</v>
      </c>
      <c r="H47" s="92"/>
      <c r="I47" s="89" t="s">
        <v>102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107</v>
      </c>
      <c r="G48" s="88" t="s">
        <v>108</v>
      </c>
      <c r="H48" s="92">
        <v>1</v>
      </c>
      <c r="I48" s="89" t="s">
        <v>87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109</v>
      </c>
      <c r="G49" s="88" t="s">
        <v>110</v>
      </c>
      <c r="H49" s="92">
        <v>1</v>
      </c>
      <c r="I49" s="89" t="s">
        <v>87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111</v>
      </c>
      <c r="G50" s="94" t="s">
        <v>112</v>
      </c>
      <c r="H50" s="95">
        <v>54</v>
      </c>
      <c r="I50" s="89" t="s">
        <v>97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113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114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115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116</v>
      </c>
      <c r="B56" s="11" t="s">
        <v>115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117</v>
      </c>
      <c r="B57" s="11" t="s">
        <v>118</v>
      </c>
      <c r="C57" s="11"/>
      <c r="D57" s="11"/>
      <c r="E57" s="11"/>
      <c r="F57" s="63"/>
      <c r="G57" s="102"/>
      <c r="H57" s="104" t="s">
        <v>119</v>
      </c>
      <c r="I57" s="104" t="s">
        <v>84</v>
      </c>
      <c r="J57" s="104" t="s">
        <v>120</v>
      </c>
      <c r="T57" s="78"/>
    </row>
    <row r="58" spans="1:256">
      <c r="A58" s="17" t="s">
        <v>121</v>
      </c>
      <c r="B58" s="11" t="s">
        <v>122</v>
      </c>
      <c r="C58" s="11"/>
      <c r="D58" s="11"/>
      <c r="E58" s="11"/>
      <c r="F58" s="63"/>
      <c r="G58" s="102"/>
      <c r="H58" s="105" t="s">
        <v>123</v>
      </c>
      <c r="I58" s="105" t="s">
        <v>124</v>
      </c>
      <c r="J58" s="105" t="s">
        <v>125</v>
      </c>
      <c r="T58" s="78"/>
    </row>
    <row r="59" spans="1:256">
      <c r="A59" s="17" t="s">
        <v>126</v>
      </c>
      <c r="B59" s="11" t="s">
        <v>127</v>
      </c>
      <c r="C59" s="11"/>
      <c r="D59" s="11"/>
      <c r="E59" s="11"/>
      <c r="F59" s="63"/>
      <c r="G59" s="102"/>
      <c r="H59" s="106" t="s">
        <v>128</v>
      </c>
      <c r="I59" s="106" t="s">
        <v>129</v>
      </c>
      <c r="J59" s="106" t="s">
        <v>130</v>
      </c>
      <c r="T59" s="78"/>
    </row>
    <row r="60" spans="1:256">
      <c r="A60" s="17" t="s">
        <v>131</v>
      </c>
      <c r="B60" s="11" t="s">
        <v>132</v>
      </c>
      <c r="C60" s="11"/>
      <c r="D60" s="11"/>
      <c r="E60" s="11"/>
      <c r="F60" s="63"/>
      <c r="G60" s="102"/>
      <c r="H60" s="106" t="s">
        <v>133</v>
      </c>
      <c r="I60" s="106" t="s">
        <v>134</v>
      </c>
      <c r="J60" s="106" t="s">
        <v>135</v>
      </c>
      <c r="T60" s="78"/>
    </row>
    <row r="61" spans="1:256">
      <c r="A61" s="17" t="s">
        <v>136</v>
      </c>
      <c r="B61" s="11" t="s">
        <v>137</v>
      </c>
      <c r="C61" s="11"/>
      <c r="D61" s="11"/>
      <c r="E61" s="11"/>
      <c r="F61" s="63"/>
      <c r="G61" s="107"/>
      <c r="H61" s="108" t="s">
        <v>138</v>
      </c>
      <c r="I61" s="108" t="s">
        <v>139</v>
      </c>
      <c r="J61" s="108" t="s">
        <v>140</v>
      </c>
      <c r="O61" s="51"/>
      <c r="P61" s="51"/>
      <c r="Q61" s="51"/>
      <c r="R61" s="51"/>
      <c r="S61" s="51"/>
      <c r="T61" s="51"/>
    </row>
    <row r="62" spans="1:256">
      <c r="A62" s="24" t="s">
        <v>141</v>
      </c>
      <c r="B62" s="70" t="s">
        <v>142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143</v>
      </c>
      <c r="D65" s="29" t="s">
        <v>83</v>
      </c>
      <c r="E65" s="29" t="s">
        <v>116</v>
      </c>
      <c r="F65" s="29" t="s">
        <v>117</v>
      </c>
      <c r="G65" s="29" t="s">
        <v>121</v>
      </c>
      <c r="H65" s="29" t="s">
        <v>144</v>
      </c>
      <c r="I65" s="29" t="s">
        <v>131</v>
      </c>
      <c r="J65" s="29" t="s">
        <v>136</v>
      </c>
      <c r="K65" s="29" t="s">
        <v>141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145</v>
      </c>
      <c r="D66" s="89" t="s">
        <v>86</v>
      </c>
      <c r="E66" s="89" t="s">
        <v>134</v>
      </c>
      <c r="F66" s="89" t="s">
        <v>146</v>
      </c>
      <c r="G66" s="89">
        <v>15</v>
      </c>
      <c r="H66" s="89"/>
      <c r="I66" s="89">
        <v>3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147</v>
      </c>
      <c r="D67" s="89" t="s">
        <v>94</v>
      </c>
      <c r="E67" s="89" t="s">
        <v>129</v>
      </c>
      <c r="F67" s="89" t="s">
        <v>146</v>
      </c>
      <c r="G67" s="92">
        <v>20</v>
      </c>
      <c r="H67" s="89"/>
      <c r="I67" s="89">
        <v>3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148</v>
      </c>
      <c r="D68" s="89" t="s">
        <v>92</v>
      </c>
      <c r="E68" s="89" t="s">
        <v>124</v>
      </c>
      <c r="F68" s="89" t="s">
        <v>146</v>
      </c>
      <c r="G68" s="92">
        <v>20</v>
      </c>
      <c r="H68" s="89"/>
      <c r="I68" s="89">
        <v>3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149</v>
      </c>
      <c r="D69" s="89" t="s">
        <v>99</v>
      </c>
      <c r="E69" s="89" t="s">
        <v>134</v>
      </c>
      <c r="F69" s="89" t="s">
        <v>146</v>
      </c>
      <c r="G69" s="92">
        <v>30</v>
      </c>
      <c r="H69" s="89"/>
      <c r="I69" s="89">
        <v>3</v>
      </c>
      <c r="J69" s="92" t="s">
        <v>150</v>
      </c>
      <c r="K69" s="89">
        <v>2</v>
      </c>
      <c r="T69" s="78"/>
    </row>
    <row r="70" spans="1:256" ht="14.25">
      <c r="A70" s="116" t="s">
        <v>55</v>
      </c>
      <c r="B70" s="117" t="s">
        <v>63</v>
      </c>
      <c r="C70" s="115" t="s">
        <v>66</v>
      </c>
      <c r="D70" s="89" t="s">
        <v>96</v>
      </c>
      <c r="E70" s="89" t="s">
        <v>134</v>
      </c>
      <c r="F70" s="89" t="s">
        <v>151</v>
      </c>
      <c r="G70" s="92">
        <v>15</v>
      </c>
      <c r="H70" s="89"/>
      <c r="I70" s="89">
        <v>3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152</v>
      </c>
      <c r="D71" s="89" t="s">
        <v>112</v>
      </c>
      <c r="E71" s="89" t="s">
        <v>134</v>
      </c>
      <c r="F71" s="89" t="s">
        <v>151</v>
      </c>
      <c r="G71" s="92">
        <v>20</v>
      </c>
      <c r="H71" s="89"/>
      <c r="I71" s="89">
        <v>3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153</v>
      </c>
      <c r="D72" s="89" t="s">
        <v>96</v>
      </c>
      <c r="E72" s="89" t="s">
        <v>129</v>
      </c>
      <c r="F72" s="89" t="s">
        <v>151</v>
      </c>
      <c r="G72" s="92">
        <v>25</v>
      </c>
      <c r="H72" s="89"/>
      <c r="I72" s="89">
        <v>3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154</v>
      </c>
      <c r="D73" s="89" t="s">
        <v>112</v>
      </c>
      <c r="E73" s="89" t="s">
        <v>129</v>
      </c>
      <c r="F73" s="89" t="s">
        <v>151</v>
      </c>
      <c r="G73" s="92">
        <v>15</v>
      </c>
      <c r="H73" s="89"/>
      <c r="I73" s="89">
        <v>3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155</v>
      </c>
      <c r="D74" s="89" t="s">
        <v>112</v>
      </c>
      <c r="E74" s="89" t="s">
        <v>139</v>
      </c>
      <c r="F74" s="89" t="s">
        <v>156</v>
      </c>
      <c r="G74" s="92">
        <v>25</v>
      </c>
      <c r="H74" s="89"/>
      <c r="I74" s="89">
        <v>3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157</v>
      </c>
      <c r="D75" s="89" t="s">
        <v>112</v>
      </c>
      <c r="E75" s="89" t="s">
        <v>124</v>
      </c>
      <c r="F75" s="89" t="s">
        <v>156</v>
      </c>
      <c r="G75" s="92">
        <v>10</v>
      </c>
      <c r="H75" s="89"/>
      <c r="I75" s="89">
        <v>3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158</v>
      </c>
      <c r="D76" s="89" t="s">
        <v>96</v>
      </c>
      <c r="E76" s="89" t="s">
        <v>139</v>
      </c>
      <c r="F76" s="89" t="s">
        <v>156</v>
      </c>
      <c r="G76" s="92">
        <v>20</v>
      </c>
      <c r="H76" s="89"/>
      <c r="I76" s="89">
        <v>3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159</v>
      </c>
      <c r="D77" s="89" t="s">
        <v>112</v>
      </c>
      <c r="E77" s="89" t="s">
        <v>134</v>
      </c>
      <c r="F77" s="89" t="s">
        <v>156</v>
      </c>
      <c r="G77" s="92">
        <v>15</v>
      </c>
      <c r="H77" s="89"/>
      <c r="I77" s="89">
        <v>3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160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161</v>
      </c>
      <c r="B82" s="59" t="s">
        <v>162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163</v>
      </c>
      <c r="B83" s="25" t="s">
        <v>164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165</v>
      </c>
      <c r="B84" s="70" t="s">
        <v>166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167</v>
      </c>
      <c r="E86" s="151" t="s">
        <v>168</v>
      </c>
      <c r="F86" s="152"/>
      <c r="G86" s="153"/>
      <c r="H86" s="136" t="s">
        <v>169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161</v>
      </c>
      <c r="D87" s="130" t="s">
        <v>163</v>
      </c>
      <c r="E87" s="129" t="s">
        <v>146</v>
      </c>
      <c r="F87" s="129" t="s">
        <v>151</v>
      </c>
      <c r="G87" s="129" t="s">
        <v>156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170</v>
      </c>
      <c r="D88" s="133" t="s">
        <v>171</v>
      </c>
      <c r="E88" s="92"/>
      <c r="F88" s="92">
        <v>1</v>
      </c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172</v>
      </c>
      <c r="D89" s="133" t="s">
        <v>173</v>
      </c>
      <c r="E89" s="92"/>
      <c r="F89" s="92">
        <v>4</v>
      </c>
      <c r="G89" s="92">
        <v>6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174</v>
      </c>
      <c r="D90" s="133" t="s">
        <v>175</v>
      </c>
      <c r="E90" s="92">
        <v>243</v>
      </c>
      <c r="F90" s="92">
        <v>6</v>
      </c>
      <c r="G90" s="92">
        <v>2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176</v>
      </c>
      <c r="D91" s="133" t="s">
        <v>177</v>
      </c>
      <c r="E91" s="92"/>
      <c r="F91" s="92"/>
      <c r="G91" s="92">
        <v>1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178</v>
      </c>
      <c r="D92" s="133" t="s">
        <v>179</v>
      </c>
      <c r="E92" s="92">
        <v>2</v>
      </c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180</v>
      </c>
      <c r="D93" s="133" t="s">
        <v>181</v>
      </c>
      <c r="E93" s="92"/>
      <c r="F93" s="92">
        <v>1</v>
      </c>
      <c r="G93" s="92">
        <v>2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182</v>
      </c>
      <c r="D94" s="133" t="s">
        <v>183</v>
      </c>
      <c r="E94" s="92"/>
      <c r="F94" s="92"/>
      <c r="G94" s="92">
        <v>1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184</v>
      </c>
      <c r="D95" s="133" t="s">
        <v>185</v>
      </c>
      <c r="E95" s="92">
        <v>47</v>
      </c>
      <c r="F95" s="92">
        <v>61</v>
      </c>
      <c r="G95" s="92">
        <v>41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186</v>
      </c>
      <c r="D96" s="133" t="s">
        <v>187</v>
      </c>
      <c r="E96" s="92">
        <v>214</v>
      </c>
      <c r="F96" s="92">
        <v>274</v>
      </c>
      <c r="G96" s="92">
        <v>485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188</v>
      </c>
      <c r="D97" s="133" t="s">
        <v>189</v>
      </c>
      <c r="E97" s="92"/>
      <c r="F97" s="92"/>
      <c r="G97" s="92">
        <v>9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190</v>
      </c>
      <c r="D98" s="133" t="s">
        <v>191</v>
      </c>
      <c r="E98" s="92">
        <v>195</v>
      </c>
      <c r="F98" s="92">
        <v>87</v>
      </c>
      <c r="G98" s="92">
        <v>68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192</v>
      </c>
      <c r="D99" s="133" t="s">
        <v>193</v>
      </c>
      <c r="E99" s="92"/>
      <c r="F99" s="92"/>
      <c r="G99" s="92">
        <v>1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194</v>
      </c>
      <c r="D100" s="133" t="s">
        <v>195</v>
      </c>
      <c r="E100" s="92">
        <v>28</v>
      </c>
      <c r="F100" s="92">
        <v>28</v>
      </c>
      <c r="G100" s="92">
        <v>14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196</v>
      </c>
      <c r="D101" s="133" t="s">
        <v>197</v>
      </c>
      <c r="E101" s="92">
        <v>4</v>
      </c>
      <c r="F101" s="92">
        <v>37</v>
      </c>
      <c r="G101" s="92">
        <v>18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198</v>
      </c>
      <c r="D102" s="133" t="s">
        <v>199</v>
      </c>
      <c r="E102" s="92">
        <v>15</v>
      </c>
      <c r="F102" s="92">
        <v>47</v>
      </c>
      <c r="G102" s="92">
        <v>8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200</v>
      </c>
      <c r="D103" s="133" t="s">
        <v>201</v>
      </c>
      <c r="E103" s="92"/>
      <c r="F103" s="92"/>
      <c r="G103" s="92">
        <v>1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202</v>
      </c>
      <c r="D104" s="133" t="s">
        <v>203</v>
      </c>
      <c r="E104" s="92">
        <v>3</v>
      </c>
      <c r="F104" s="92">
        <v>1</v>
      </c>
      <c r="G104" s="92">
        <v>2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204</v>
      </c>
      <c r="D105" s="133" t="s">
        <v>205</v>
      </c>
      <c r="E105" s="92">
        <v>1</v>
      </c>
      <c r="F105" s="92">
        <v>70</v>
      </c>
      <c r="G105" s="92">
        <v>10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206</v>
      </c>
      <c r="D106" s="133" t="s">
        <v>207</v>
      </c>
      <c r="E106" s="92"/>
      <c r="F106" s="92"/>
      <c r="G106" s="92">
        <v>1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208</v>
      </c>
      <c r="D107" s="133" t="s">
        <v>209</v>
      </c>
      <c r="E107" s="92">
        <v>1</v>
      </c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210</v>
      </c>
      <c r="D108" s="133" t="s">
        <v>211</v>
      </c>
      <c r="E108" s="92">
        <v>1</v>
      </c>
      <c r="F108" s="92">
        <v>3</v>
      </c>
      <c r="G108" s="92">
        <v>1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212</v>
      </c>
      <c r="D109" s="133" t="s">
        <v>213</v>
      </c>
      <c r="E109" s="92">
        <v>428</v>
      </c>
      <c r="F109" s="92">
        <v>61</v>
      </c>
      <c r="G109" s="92">
        <v>196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214</v>
      </c>
      <c r="D110" s="133" t="s">
        <v>215</v>
      </c>
      <c r="E110" s="92">
        <v>2</v>
      </c>
      <c r="F110" s="92">
        <v>13</v>
      </c>
      <c r="G110" s="92">
        <v>7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216</v>
      </c>
      <c r="D111" s="133" t="s">
        <v>217</v>
      </c>
      <c r="E111" s="92">
        <v>3</v>
      </c>
      <c r="F111" s="92">
        <v>15</v>
      </c>
      <c r="G111" s="92">
        <v>2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218</v>
      </c>
      <c r="D112" s="133" t="s">
        <v>219</v>
      </c>
      <c r="E112" s="92">
        <v>1</v>
      </c>
      <c r="F112" s="92">
        <v>1</v>
      </c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220</v>
      </c>
      <c r="D113" s="133" t="s">
        <v>221</v>
      </c>
      <c r="E113" s="92">
        <v>53</v>
      </c>
      <c r="F113" s="92">
        <v>2</v>
      </c>
      <c r="G113" s="92">
        <v>14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222</v>
      </c>
      <c r="D114" s="133" t="s">
        <v>223</v>
      </c>
      <c r="E114" s="92">
        <v>1</v>
      </c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224</v>
      </c>
      <c r="D115" s="133" t="s">
        <v>225</v>
      </c>
      <c r="E115" s="92">
        <v>1</v>
      </c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226</v>
      </c>
      <c r="D116" s="133" t="s">
        <v>227</v>
      </c>
      <c r="E116" s="92">
        <v>3</v>
      </c>
      <c r="F116" s="92"/>
      <c r="G116" s="92">
        <v>3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228</v>
      </c>
      <c r="D117" s="133" t="s">
        <v>229</v>
      </c>
      <c r="E117" s="92"/>
      <c r="F117" s="92">
        <v>261</v>
      </c>
      <c r="G117" s="92">
        <v>277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230</v>
      </c>
      <c r="D118" s="133" t="s">
        <v>231</v>
      </c>
      <c r="E118" s="92">
        <v>3684</v>
      </c>
      <c r="F118" s="92">
        <v>639</v>
      </c>
      <c r="G118" s="92">
        <v>784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232</v>
      </c>
      <c r="D119" s="133" t="s">
        <v>233</v>
      </c>
      <c r="E119" s="92" t="s">
        <v>234</v>
      </c>
      <c r="F119" s="92" t="s">
        <v>234</v>
      </c>
      <c r="G119" s="92" t="s">
        <v>234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235</v>
      </c>
      <c r="D120" s="133" t="s">
        <v>236</v>
      </c>
      <c r="E120" s="92"/>
      <c r="F120" s="92">
        <v>3</v>
      </c>
      <c r="G120" s="92">
        <v>2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237</v>
      </c>
      <c r="D121" s="133" t="s">
        <v>238</v>
      </c>
      <c r="E121" s="92">
        <v>11</v>
      </c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239</v>
      </c>
      <c r="D122" s="133" t="s">
        <v>240</v>
      </c>
      <c r="E122" s="92">
        <v>3</v>
      </c>
      <c r="F122" s="92">
        <v>2</v>
      </c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241</v>
      </c>
      <c r="D123" s="133" t="s">
        <v>242</v>
      </c>
      <c r="E123" s="92">
        <v>1</v>
      </c>
      <c r="F123" s="92">
        <v>2</v>
      </c>
      <c r="G123" s="92">
        <v>1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243</v>
      </c>
      <c r="D124" s="133" t="s">
        <v>244</v>
      </c>
      <c r="E124" s="92">
        <v>5</v>
      </c>
      <c r="F124" s="92">
        <v>23</v>
      </c>
      <c r="G124" s="92">
        <v>9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 t="s">
        <v>245</v>
      </c>
      <c r="D125" s="133" t="s">
        <v>246</v>
      </c>
      <c r="E125" s="92"/>
      <c r="F125" s="92">
        <v>1</v>
      </c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 t="s">
        <v>247</v>
      </c>
      <c r="D126" s="133" t="s">
        <v>248</v>
      </c>
      <c r="E126" s="92"/>
      <c r="F126" s="92"/>
      <c r="G126" s="92">
        <v>1</v>
      </c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 t="s">
        <v>249</v>
      </c>
      <c r="D127" s="133" t="s">
        <v>250</v>
      </c>
      <c r="E127" s="92">
        <v>1</v>
      </c>
      <c r="F127" s="92"/>
      <c r="G127" s="92">
        <v>1</v>
      </c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 t="s">
        <v>251</v>
      </c>
      <c r="D128" s="133" t="s">
        <v>252</v>
      </c>
      <c r="E128" s="92">
        <v>516</v>
      </c>
      <c r="F128" s="92">
        <v>241</v>
      </c>
      <c r="G128" s="92">
        <v>2</v>
      </c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 t="s">
        <v>253</v>
      </c>
      <c r="D129" s="133" t="s">
        <v>254</v>
      </c>
      <c r="E129" s="92"/>
      <c r="F129" s="92">
        <v>1</v>
      </c>
      <c r="G129" s="92">
        <v>1</v>
      </c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 t="s">
        <v>255</v>
      </c>
      <c r="D130" s="133" t="s">
        <v>256</v>
      </c>
      <c r="E130" s="92">
        <v>1</v>
      </c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 t="s">
        <v>257</v>
      </c>
      <c r="D131" s="133" t="s">
        <v>258</v>
      </c>
      <c r="E131" s="92">
        <v>6</v>
      </c>
      <c r="F131" s="92"/>
      <c r="G131" s="92">
        <v>2</v>
      </c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 t="s">
        <v>259</v>
      </c>
      <c r="D132" s="133" t="s">
        <v>260</v>
      </c>
      <c r="E132" s="92">
        <v>2</v>
      </c>
      <c r="F132" s="92">
        <v>1</v>
      </c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 t="s">
        <v>261</v>
      </c>
      <c r="D133" s="133" t="s">
        <v>262</v>
      </c>
      <c r="E133" s="92" t="s">
        <v>234</v>
      </c>
      <c r="F133" s="92" t="s">
        <v>234</v>
      </c>
      <c r="G133" s="92" t="s">
        <v>234</v>
      </c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00000000-0002-0000-0000-000000000000}">
      <formula1>$T$2:$T$3</formula1>
    </dataValidation>
    <dataValidation type="list" allowBlank="1" showErrorMessage="1" errorTitle="Bocal de regroupement" sqref="F78" xr:uid="{00000000-0002-0000-0000-000001000000}">
      <formula1>#REF!</formula1>
    </dataValidation>
    <dataValidation type="list" allowBlank="1" showErrorMessage="1" errorTitle="Abondance végétation de 0 à 5" sqref="K78" xr:uid="{00000000-0002-0000-0000-000002000000}">
      <formula1>#REF!</formula1>
    </dataValidation>
    <dataValidation type="list" allowBlank="1" showErrorMessage="1" errorTitle="Intensité du comatage de 0 à 5" sqref="H78" xr:uid="{00000000-0002-0000-0000-000003000000}">
      <formula1>#REF!</formula1>
    </dataValidation>
    <dataValidation type="list" allowBlank="1" showErrorMessage="1" errorTitle="Codage SANDRE svp" sqref="E78" xr:uid="{00000000-0002-0000-0000-000004000000}">
      <formula1>#REF!</formula1>
    </dataValidation>
    <dataValidation type="list" allowBlank="1" showInputMessage="1" showErrorMessage="1" sqref="D78 IV67:IV78" xr:uid="{00000000-0002-0000-0000-000005000000}">
      <formula1>#REF!</formula1>
    </dataValidation>
    <dataValidation type="list" allowBlank="1" errorTitle="Codage SANDRE svp" sqref="E66:E77" xr:uid="{00000000-0002-0000-0000-000006000000}">
      <formula1>"N1, N3, N5 , N6"</formula1>
    </dataValidation>
    <dataValidation type="list" allowBlank="1" showInputMessage="1" sqref="D67:D77" xr:uid="{00000000-0002-0000-0000-000007000000}">
      <formula1>"S1, S2, S3, S9, S10, S11, S18, S24, S25, S28, S29, S30"</formula1>
    </dataValidation>
    <dataValidation allowBlank="1" showErrorMessage="1" errorTitle="Altitude en mètres" sqref="K23:N23" xr:uid="{00000000-0002-0000-0000-000008000000}"/>
    <dataValidation type="list" allowBlank="1" errorTitle="Bocal de regroupement" sqref="F66:F77" xr:uid="{00000000-0002-0000-0000-000009000000}">
      <formula1>"PhA , PhB, PhC"</formula1>
    </dataValidation>
    <dataValidation type="list" allowBlank="1" errorTitle="Intensité du comatage de 0 à 5" sqref="H66:H77" xr:uid="{00000000-0002-0000-0000-00000A000000}">
      <formula1>"0, 1, 2, 3, 4, 5"</formula1>
    </dataValidation>
    <dataValidation type="list" allowBlank="1" errorTitle="Stabilité ou non du substrat" sqref="I66:I77" xr:uid="{00000000-0002-0000-0000-00000B000000}">
      <formula1>"stable , moyennement stable , instable"</formula1>
    </dataValidation>
    <dataValidation type="list" allowBlank="1" errorTitle="Abondance végétation de 0 à 5" sqref="K66:K77" xr:uid="{00000000-0002-0000-0000-00000C000000}">
      <formula1>"0, 1, 2, 3, 4, 5"</formula1>
    </dataValidation>
    <dataValidation type="list" allowBlank="1" errorTitle="Choisir une des 4 catégories" error="Vous devez indiquer une des 4 catégories de la liste déroulante" sqref="I39:I50" xr:uid="{00000000-0002-0000-0000-00000D000000}">
      <formula1>"D, M, MNR, P"</formula1>
    </dataValidation>
    <dataValidation type="list" allowBlank="1" sqref="D66" xr:uid="{00000000-0002-0000-0000-00000E000000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00000000-0002-0000-0000-00000F000000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00000000-0002-0000-0000-000010000000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00000000-0002-0000-0000-000011000000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00000000-0002-0000-0000-000012000000}">
      <formula1>1</formula1>
      <formula2>3</formula2>
    </dataValidation>
    <dataValidation allowBlank="1" showErrorMessage="1" promptTitle="ATTENTION" prompt="en Lambert II étendu" sqref="G23 E27:E28" xr:uid="{00000000-0002-0000-0000-000013000000}"/>
    <dataValidation type="textLength" allowBlank="1" showInputMessage="1" showErrorMessage="1" sqref="A41:E41 IS42:IV42" xr:uid="{00000000-0002-0000-0000-000014000000}">
      <formula1>0</formula1>
      <formula2>50</formula2>
    </dataValidation>
    <dataValidation type="whole" allowBlank="1" showErrorMessage="1" errorTitle="Altitude en mètres" sqref="I23:I28" xr:uid="{00000000-0002-0000-0000-000015000000}">
      <formula1>0</formula1>
      <formula2>4000</formula2>
    </dataValidation>
    <dataValidation type="decimal" allowBlank="1" showErrorMessage="1" errorTitle="Recouvrement en % de 0 à 100" sqref="H39:H50" xr:uid="{00000000-0002-0000-0000-000016000000}">
      <formula1>0</formula1>
      <formula2>100</formula2>
    </dataValidation>
    <dataValidation type="textLength" operator="equal" allowBlank="1" showErrorMessage="1" errorTitle="Code INSEE selon le type 00000" sqref="F23" xr:uid="{00000000-0002-0000-0000-000017000000}">
      <formula1>5</formula1>
      <formula2>0</formula2>
    </dataValidation>
    <dataValidation type="date" allowBlank="1" showErrorMessage="1" errorTitle="Date du prélèvement (jj/mm/aaaa)" sqref="IV40" xr:uid="{00000000-0002-0000-0000-000018000000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2019-02-11T15:15:50Z</dcterms:created>
  <dcterms:modified xsi:type="dcterms:W3CDTF">2019-02-11T15:16:56Z</dcterms:modified>
</cp:coreProperties>
</file>