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inv" sheetId="1" r:id="rId1"/>
    <sheet name="CEMAGREF terrain inv" sheetId="2" r:id="rId2"/>
  </sheets>
  <externalReferences>
    <externalReference r:id="rId5"/>
  </externalReferences>
  <definedNames>
    <definedName name="_xlnm.Print_Area" localSheetId="0">'CEMAGREF inv'!$A$1:$S$198</definedName>
    <definedName name="_xlnm.Print_Area" localSheetId="1">'CEMAGREF terrain inv'!$A$1:$Y$63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<sst xmlns="http://schemas.openxmlformats.org/spreadsheetml/2006/main" count="646" uniqueCount="341">
  <si>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</si>
  <si>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</si>
  <si>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</si>
  <si>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</si>
  <si>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</si>
  <si>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</si>
  <si>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</si>
  <si>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</si>
  <si>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</si>
  <si>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</si>
  <si>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</si>
  <si>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</si>
  <si>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</si>
  <si>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</si>
  <si>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</si>
  <si>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</si>
  <si>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</si>
  <si>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</si>
  <si>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</si>
  <si>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</si>
  <si>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</si>
  <si>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</si>
  <si>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</si>
  <si>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</si>
  <si>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</si>
  <si>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</si>
  <si>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</si>
  <si>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</si>
  <si>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</si>
  <si>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</si>
  <si>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</si>
  <si>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</si>
  <si>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</si>
  <si>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</si>
  <si>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</si>
  <si>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</si>
  <si>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</si>
  <si>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</si>
  <si>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</si>
  <si>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</si>
  <si>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</si>
  <si>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</si>
  <si>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</si>
  <si>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</si>
  <si>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</si>
  <si>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</si>
  <si>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</si>
  <si>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</si>
  <si>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</si>
  <si>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</si>
  <si>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</si>
  <si>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</si>
  <si>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</si>
  <si>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</si>
  <si>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</si>
  <si>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</si>
  <si>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</si>
  <si>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</si>
  <si>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</si>
  <si>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</si>
  <si>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</si>
  <si>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</si>
  <si>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</si>
  <si>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</si>
  <si>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</si>
  <si>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</si>
  <si>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</si>
  <si>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</si>
  <si>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</si>
  <si>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</si>
  <si>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</si>
  <si>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</si>
  <si>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</si>
  <si>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</si>
  <si>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</si>
  <si>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</si>
  <si>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</si>
  <si>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</si>
  <si>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</si>
  <si>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</si>
  <si>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</si>
  <si>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</si>
  <si>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</si>
  <si>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</si>
  <si>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</si>
  <si>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</si>
  <si>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</si>
  <si>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</si>
  <si>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</si>
  <si>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</si>
  <si>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</si>
  <si>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</si>
  <si>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</si>
  <si>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</si>
  <si>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</si>
  <si>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</si>
  <si>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</si>
  <si>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</si>
  <si>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</si>
  <si>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</si>
  <si>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</si>
  <si>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</si>
  <si>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</si>
  <si>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</si>
  <si>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Rhône Alpes</t>
  </si>
  <si>
    <t>HIEN</t>
  </si>
  <si>
    <t>Hien à Doissin</t>
  </si>
  <si>
    <t>DOISSIN</t>
  </si>
  <si>
    <t>38147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</si>
  <si>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</si>
  <si>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</si>
  <si>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</si>
  <si>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</si>
  <si>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</si>
  <si>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</si>
  <si>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</si>
  <si>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</si>
  <si>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</si>
  <si>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</si>
  <si>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</si>
  <si>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</si>
  <si>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</si>
  <si>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</si>
  <si>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</si>
  <si>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</si>
  <si>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</si>
  <si>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</si>
  <si>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</si>
  <si>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</si>
  <si>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</si>
  <si>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</si>
  <si>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</si>
  <si>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</si>
  <si>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</si>
  <si>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P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</si>
  <si>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</si>
  <si>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</si>
  <si>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</si>
  <si>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</si>
  <si>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</si>
  <si>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</si>
  <si>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</si>
  <si>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</si>
  <si>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</si>
  <si>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</si>
  <si>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</si>
  <si>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</si>
  <si>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</si>
  <si>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</si>
  <si>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</si>
  <si>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</si>
  <si>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</si>
  <si>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</si>
  <si>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</si>
  <si>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</si>
  <si>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</si>
  <si>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</si>
  <si>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</si>
  <si>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</si>
  <si>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</si>
  <si>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</si>
  <si>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</si>
  <si>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</si>
  <si>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</si>
  <si>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</si>
  <si>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</si>
  <si>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</si>
  <si>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</si>
  <si>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</si>
  <si>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</si>
  <si>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</si>
  <si>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</si>
  <si>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</si>
  <si>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</si>
  <si>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</si>
  <si>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</si>
  <si>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</si>
  <si>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</si>
  <si>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</si>
  <si>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</si>
  <si>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</si>
  <si>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</si>
  <si>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</si>
  <si>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</si>
  <si>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</si>
  <si>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</si>
  <si>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</si>
  <si>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</si>
  <si>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</si>
  <si>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</si>
  <si>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</si>
  <si>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</si>
  <si>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</si>
  <si>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</si>
  <si>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</si>
  <si>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</si>
  <si>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</si>
  <si>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</si>
  <si>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</si>
  <si>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</si>
  <si>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</si>
  <si>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</si>
  <si>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</si>
  <si>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</si>
  <si>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</si>
  <si>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</si>
  <si>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</si>
  <si>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</si>
  <si>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</si>
  <si>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</si>
  <si>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</si>
  <si>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</si>
  <si>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</si>
  <si>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</si>
  <si>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</si>
  <si>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Goeridae</t>
  </si>
  <si>
    <t>Goera</t>
  </si>
  <si>
    <t>Hydropsyche</t>
  </si>
  <si>
    <t>Hydroptila</t>
  </si>
  <si>
    <t>Mystacides</t>
  </si>
  <si>
    <t>Rhyacophila</t>
  </si>
  <si>
    <t>Centroptilum</t>
  </si>
  <si>
    <t>Seratella</t>
  </si>
  <si>
    <t>Micronecta</t>
  </si>
  <si>
    <t>sF. Corixinae</t>
  </si>
  <si>
    <t>sF. Colymbetinae</t>
  </si>
  <si>
    <t>Elmis</t>
  </si>
  <si>
    <t>Limnius</t>
  </si>
  <si>
    <t>Oulimnius</t>
  </si>
  <si>
    <t>Riolus</t>
  </si>
  <si>
    <t>Hydraena</t>
  </si>
  <si>
    <t>Athericidae</t>
  </si>
  <si>
    <t>Chironomidae</t>
  </si>
  <si>
    <t>Simuliidae</t>
  </si>
  <si>
    <t>Sialis</t>
  </si>
  <si>
    <t>Gammarus</t>
  </si>
  <si>
    <t>OSTRACODES</t>
  </si>
  <si>
    <t>présence</t>
  </si>
  <si>
    <t>Hydrobiidae</t>
  </si>
  <si>
    <t>Potamopyrgus</t>
  </si>
  <si>
    <t>Radix</t>
  </si>
  <si>
    <t>Erpobdellidae</t>
  </si>
  <si>
    <t>Glossiphoniidae</t>
  </si>
  <si>
    <t>OLIGOCHAETA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</si>
  <si>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</si>
  <si>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</si>
  <si>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</si>
  <si>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</si>
  <si>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</si>
  <si>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</si>
  <si>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</si>
  <si>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</si>
  <si>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</si>
  <si>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</si>
  <si>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</si>
  <si>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</si>
  <si>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</si>
  <si>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</si>
  <si>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</si>
  <si>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</si>
  <si>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</si>
  <si>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</si>
  <si>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</si>
  <si>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</si>
  <si>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</si>
  <si>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</si>
  <si>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</si>
  <si>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</si>
  <si>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</si>
  <si>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</si>
  <si>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</si>
  <si>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</si>
  <si>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</si>
  <si>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</si>
  <si>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</si>
  <si>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</si>
  <si>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</si>
  <si>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</si>
  <si>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</si>
  <si>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</si>
  <si>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</si>
  <si>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</si>
  <si>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</si>
  <si>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</si>
  <si>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</si>
  <si>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</si>
  <si>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</si>
  <si>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</si>
  <si>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</si>
  <si>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</si>
  <si>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</si>
  <si>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</si>
  <si>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</si>
  <si>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</si>
  <si>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</si>
  <si>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</si>
  <si>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</si>
  <si>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</si>
  <si>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</si>
  <si>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</si>
  <si>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P7, P11</t>
  </si>
  <si>
    <t>P5, P8, P9, P12</t>
  </si>
  <si>
    <t>P6,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</si>
  <si>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</si>
  <si>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</si>
  <si>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</si>
  <si>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</si>
  <si>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</si>
  <si>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</si>
  <si>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</si>
  <si>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</si>
  <si>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</si>
  <si>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</si>
  <si>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</si>
  <si>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</si>
  <si>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</si>
  <si>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Leuctra</t>
  </si>
  <si>
    <t>Beraeodes</t>
  </si>
  <si>
    <t>Hydropsychidae</t>
  </si>
  <si>
    <t>sF. Limnephilinae</t>
  </si>
  <si>
    <t>Polycentropodidae</t>
  </si>
  <si>
    <t>Cyrnus</t>
  </si>
  <si>
    <t>Psychomyidae</t>
  </si>
  <si>
    <t>Lype</t>
  </si>
  <si>
    <t>Baetis</t>
  </si>
  <si>
    <t>Ephemera</t>
  </si>
  <si>
    <t>Leptophlebiidae</t>
  </si>
  <si>
    <t>Haliplus</t>
  </si>
  <si>
    <t>Ceratopogonidae</t>
  </si>
  <si>
    <t>Empididae</t>
  </si>
  <si>
    <t>Limoniidae</t>
  </si>
  <si>
    <t>Psychodidae</t>
  </si>
  <si>
    <t>Tabanidae</t>
  </si>
  <si>
    <t>Calopteryx</t>
  </si>
  <si>
    <t>Asellidae</t>
  </si>
  <si>
    <t>HYDRACARIENS = Hydracarina</t>
  </si>
  <si>
    <t>Sphaeriidae</t>
  </si>
  <si>
    <t>Pisidium</t>
  </si>
  <si>
    <t>Ancylus</t>
  </si>
  <si>
    <t>Piscicolidae</t>
  </si>
  <si>
    <t>NEMATHELMINTHA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</si>
</sst>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4" fillId="0" borderId="0" xfId="50" applyFont="1" applyFill="1" applyAlignment="1" applyProtection="1">
      <alignment horizontal="left" vertical="center"/>
      <protection/>
    </xf>
    <xf numFmtId="0" fontId="5" fillId="0" borderId="0" xfId="50" applyFont="1" applyFill="1" applyAlignment="1" applyProtection="1">
      <alignment vertical="center"/>
      <protection/>
    </xf>
    <xf numFmtId="0" fontId="7" fillId="0" borderId="10" xfId="51" applyFont="1" applyFill="1" applyBorder="1" applyAlignment="1" applyProtection="1">
      <alignment horizontal="center"/>
      <protection/>
    </xf>
    <xf numFmtId="0" fontId="7" fillId="0" borderId="11" xfId="51" applyFont="1" applyFill="1" applyBorder="1" applyAlignment="1" applyProtection="1">
      <alignment horizontal="center"/>
      <protection/>
    </xf>
    <xf numFmtId="0" fontId="7" fillId="0" borderId="12" xfId="51" applyFont="1" applyFill="1" applyBorder="1" applyAlignment="1" applyProtection="1">
      <alignment horizontal="center"/>
      <protection/>
    </xf>
    <xf numFmtId="0" fontId="8" fillId="0" borderId="0" xfId="50" applyFont="1" applyFill="1" applyAlignment="1" applyProtection="1">
      <alignment vertical="center"/>
      <protection/>
    </xf>
    <xf numFmtId="0" fontId="9" fillId="0" borderId="13" xfId="50" applyFont="1" applyFill="1" applyBorder="1" applyAlignment="1" applyProtection="1">
      <alignment vertical="center"/>
      <protection/>
    </xf>
    <xf numFmtId="0" fontId="9" fillId="0" borderId="0" xfId="50" applyFont="1" applyFill="1" applyBorder="1" applyAlignment="1" applyProtection="1">
      <alignment vertical="center"/>
      <protection/>
    </xf>
    <xf numFmtId="0" fontId="9" fillId="0" borderId="14" xfId="50" applyFont="1" applyFill="1" applyBorder="1" applyAlignment="1" applyProtection="1">
      <alignment vertical="center"/>
      <protection/>
    </xf>
    <xf numFmtId="0" fontId="10" fillId="33" borderId="0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11" fillId="33" borderId="15" xfId="50" applyFont="1" applyFill="1" applyBorder="1" applyAlignment="1" applyProtection="1">
      <alignment horizontal="left" vertical="center"/>
      <protection/>
    </xf>
    <xf numFmtId="0" fontId="8" fillId="33" borderId="16" xfId="50" applyFont="1" applyFill="1" applyBorder="1" applyAlignment="1" applyProtection="1">
      <alignment vertical="center"/>
      <protection/>
    </xf>
    <xf numFmtId="0" fontId="2" fillId="34" borderId="16" xfId="50" applyFont="1" applyFill="1" applyBorder="1" applyAlignment="1" applyProtection="1">
      <alignment vertical="center"/>
      <protection/>
    </xf>
    <xf numFmtId="0" fontId="12" fillId="34" borderId="17" xfId="50" applyFont="1" applyFill="1" applyBorder="1" applyAlignment="1" applyProtection="1">
      <alignment horizontal="center" vertical="center"/>
      <protection/>
    </xf>
    <xf numFmtId="0" fontId="7" fillId="0" borderId="13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1" fillId="33" borderId="18" xfId="50" applyFont="1" applyFill="1" applyBorder="1" applyAlignment="1" applyProtection="1">
      <alignment horizontal="left" vertical="center"/>
      <protection/>
    </xf>
    <xf numFmtId="0" fontId="2" fillId="34" borderId="0" xfId="50" applyFont="1" applyFill="1" applyBorder="1" applyAlignment="1" applyProtection="1">
      <alignment vertical="center"/>
      <protection/>
    </xf>
    <xf numFmtId="0" fontId="12" fillId="34" borderId="19" xfId="50" applyFont="1" applyFill="1" applyBorder="1" applyAlignment="1" applyProtection="1">
      <alignment horizontal="center" vertical="center"/>
      <protection/>
    </xf>
    <xf numFmtId="0" fontId="11" fillId="33" borderId="20" xfId="50" applyFont="1" applyFill="1" applyBorder="1" applyAlignment="1" applyProtection="1">
      <alignment horizontal="left" vertical="center"/>
      <protection/>
    </xf>
    <xf numFmtId="0" fontId="8" fillId="33" borderId="21" xfId="50" applyFont="1" applyFill="1" applyBorder="1" applyAlignment="1" applyProtection="1">
      <alignment vertical="center"/>
      <protection/>
    </xf>
    <xf numFmtId="0" fontId="2" fillId="34" borderId="21" xfId="50" applyFont="1" applyFill="1" applyBorder="1" applyAlignment="1" applyProtection="1">
      <alignment vertical="center"/>
      <protection/>
    </xf>
    <xf numFmtId="0" fontId="12" fillId="34" borderId="22" xfId="50" applyFont="1" applyFill="1" applyBorder="1" applyAlignment="1" applyProtection="1">
      <alignment horizontal="center" vertical="center"/>
      <protection/>
    </xf>
    <xf numFmtId="0" fontId="7" fillId="0" borderId="0" xfId="50" applyFont="1" applyFill="1" applyBorder="1" applyAlignment="1" applyProtection="1">
      <alignment horizontal="center" vertical="center"/>
      <protection/>
    </xf>
    <xf numFmtId="0" fontId="7" fillId="0" borderId="14" xfId="50" applyFont="1" applyFill="1" applyBorder="1" applyAlignment="1" applyProtection="1">
      <alignment horizontal="center" vertical="center"/>
      <protection/>
    </xf>
    <xf numFmtId="0" fontId="14" fillId="0" borderId="0" xfId="50" applyFont="1" applyFill="1" applyBorder="1" applyAlignment="1" applyProtection="1">
      <alignment vertical="center"/>
      <protection/>
    </xf>
    <xf numFmtId="0" fontId="14" fillId="0" borderId="14" xfId="50" applyFont="1" applyFill="1" applyBorder="1" applyAlignment="1" applyProtection="1">
      <alignment vertical="center"/>
      <protection/>
    </xf>
    <xf numFmtId="0" fontId="15" fillId="35" borderId="0" xfId="50" applyFont="1" applyFill="1" applyBorder="1" applyAlignment="1" applyProtection="1">
      <alignment horizontal="center" vertical="center"/>
      <protection/>
    </xf>
    <xf numFmtId="0" fontId="15" fillId="35" borderId="0" xfId="50" applyFont="1" applyFill="1" applyBorder="1" applyAlignment="1" applyProtection="1">
      <alignment horizontal="center" vertical="center" wrapText="1"/>
      <protection/>
    </xf>
    <xf numFmtId="0" fontId="16" fillId="33" borderId="23" xfId="50" applyFont="1" applyFill="1" applyBorder="1" applyAlignment="1" applyProtection="1">
      <alignment horizontal="center"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17" fillId="35" borderId="23" xfId="50" applyFont="1" applyFill="1" applyBorder="1" applyAlignment="1" applyProtection="1">
      <alignment vertical="center"/>
      <protection locked="0"/>
    </xf>
    <xf numFmtId="49" fontId="17" fillId="35" borderId="23" xfId="50" applyNumberFormat="1" applyFont="1" applyFill="1" applyBorder="1" applyAlignment="1" applyProtection="1">
      <alignment vertical="center"/>
      <protection locked="0"/>
    </xf>
    <xf numFmtId="0" fontId="17" fillId="35" borderId="23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Border="1" applyAlignment="1" applyProtection="1">
      <alignment vertical="center"/>
      <protection/>
    </xf>
    <xf numFmtId="0" fontId="7" fillId="0" borderId="14" xfId="50" applyFont="1" applyFill="1" applyBorder="1" applyAlignment="1" applyProtection="1">
      <alignment vertical="center"/>
      <protection/>
    </xf>
    <xf numFmtId="0" fontId="4" fillId="0" borderId="0" xfId="50" applyFont="1" applyFill="1" applyAlignment="1" applyProtection="1">
      <alignment horizontal="center" vertical="center"/>
      <protection/>
    </xf>
    <xf numFmtId="0" fontId="4" fillId="36" borderId="23" xfId="50" applyFont="1" applyFill="1" applyBorder="1" applyAlignment="1" applyProtection="1">
      <alignment horizontal="center" vertical="center"/>
      <protection locked="0"/>
    </xf>
    <xf numFmtId="0" fontId="5" fillId="36" borderId="23" xfId="50" applyFont="1" applyFill="1" applyBorder="1" applyAlignment="1" applyProtection="1">
      <alignment vertical="center"/>
      <protection locked="0"/>
    </xf>
    <xf numFmtId="0" fontId="7" fillId="0" borderId="13" xfId="50" applyFont="1" applyFill="1" applyBorder="1" applyAlignment="1" applyProtection="1">
      <alignment vertical="center"/>
      <protection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Protection="1">
      <alignment/>
      <protection/>
    </xf>
    <xf numFmtId="0" fontId="8" fillId="0" borderId="0" xfId="50" applyFont="1" applyFill="1" applyBorder="1" applyAlignment="1" applyProtection="1">
      <alignment vertical="center"/>
      <protection/>
    </xf>
    <xf numFmtId="0" fontId="8" fillId="33" borderId="17" xfId="50" applyFont="1" applyFill="1" applyBorder="1" applyAlignment="1" applyProtection="1">
      <alignment vertical="center"/>
      <protection/>
    </xf>
    <xf numFmtId="0" fontId="7" fillId="0" borderId="24" xfId="50" applyFont="1" applyFill="1" applyBorder="1" applyAlignment="1" applyProtection="1">
      <alignment vertical="center"/>
      <protection/>
    </xf>
    <xf numFmtId="0" fontId="7" fillId="0" borderId="25" xfId="50" applyFont="1" applyFill="1" applyBorder="1" applyAlignment="1" applyProtection="1">
      <alignment vertical="center"/>
      <protection/>
    </xf>
    <xf numFmtId="0" fontId="7" fillId="0" borderId="25" xfId="50" applyFont="1" applyBorder="1" applyProtection="1">
      <alignment/>
      <protection/>
    </xf>
    <xf numFmtId="0" fontId="7" fillId="0" borderId="26" xfId="50" applyFont="1" applyBorder="1" applyProtection="1">
      <alignment/>
      <protection/>
    </xf>
    <xf numFmtId="0" fontId="8" fillId="33" borderId="19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9" fontId="18" fillId="0" borderId="0" xfId="50" applyNumberFormat="1" applyFont="1" applyFill="1" applyAlignment="1" applyProtection="1">
      <alignment vertical="center"/>
      <protection/>
    </xf>
    <xf numFmtId="0" fontId="10" fillId="33" borderId="21" xfId="50" applyFont="1" applyFill="1" applyBorder="1" applyAlignment="1" applyProtection="1">
      <alignment vertical="center"/>
      <protection/>
    </xf>
    <xf numFmtId="0" fontId="8" fillId="33" borderId="22" xfId="50" applyFont="1" applyFill="1" applyBorder="1" applyAlignment="1" applyProtection="1">
      <alignment vertical="center"/>
      <protection/>
    </xf>
    <xf numFmtId="0" fontId="11" fillId="33" borderId="27" xfId="50" applyFont="1" applyFill="1" applyBorder="1" applyAlignment="1" applyProtection="1">
      <alignment horizontal="left"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8" fillId="33" borderId="17" xfId="50" applyFont="1" applyFill="1" applyBorder="1" applyAlignment="1" applyProtection="1">
      <alignment horizontal="left" vertical="center"/>
      <protection/>
    </xf>
    <xf numFmtId="0" fontId="2" fillId="0" borderId="28" xfId="50" applyFont="1" applyFill="1" applyBorder="1" applyAlignment="1" applyProtection="1">
      <alignment vertical="center"/>
      <protection/>
    </xf>
    <xf numFmtId="0" fontId="2" fillId="0" borderId="29" xfId="50" applyFont="1" applyFill="1" applyBorder="1" applyAlignment="1" applyProtection="1">
      <alignment vertical="center"/>
      <protection/>
    </xf>
    <xf numFmtId="0" fontId="2" fillId="0" borderId="0" xfId="50" applyFont="1" applyAlignment="1" applyProtection="1">
      <alignment/>
      <protection/>
    </xf>
    <xf numFmtId="0" fontId="15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37" borderId="0" xfId="50" applyFont="1" applyFill="1" applyBorder="1" applyAlignment="1" applyProtection="1">
      <alignment horizontal="center" vertical="center"/>
      <protection/>
    </xf>
    <xf numFmtId="0" fontId="16" fillId="33" borderId="23" xfId="50" applyFont="1" applyFill="1" applyBorder="1" applyAlignment="1" applyProtection="1">
      <alignment horizontal="center" vertical="center" wrapText="1"/>
      <protection/>
    </xf>
    <xf numFmtId="0" fontId="19" fillId="38" borderId="23" xfId="50" applyFont="1" applyFill="1" applyBorder="1" applyAlignment="1" applyProtection="1">
      <alignment vertical="center"/>
      <protection locked="0"/>
    </xf>
    <xf numFmtId="0" fontId="17" fillId="35" borderId="23" xfId="50" applyNumberFormat="1" applyFont="1" applyFill="1" applyBorder="1" applyAlignment="1" applyProtection="1">
      <alignment vertical="center"/>
      <protection locked="0"/>
    </xf>
    <xf numFmtId="14" fontId="17" fillId="35" borderId="23" xfId="50" applyNumberFormat="1" applyFont="1" applyFill="1" applyBorder="1" applyAlignment="1" applyProtection="1">
      <alignment vertical="center"/>
      <protection locked="0"/>
    </xf>
    <xf numFmtId="0" fontId="19" fillId="33" borderId="23" xfId="50" applyFont="1" applyFill="1" applyBorder="1" applyAlignment="1" applyProtection="1">
      <alignment horizontal="left" vertical="center" wrapText="1"/>
      <protection/>
    </xf>
    <xf numFmtId="0" fontId="5" fillId="0" borderId="23" xfId="50" applyFont="1" applyFill="1" applyBorder="1" applyAlignment="1" applyProtection="1">
      <alignment horizontal="center" vertical="center" wrapText="1"/>
      <protection/>
    </xf>
    <xf numFmtId="164" fontId="17" fillId="35" borderId="23" xfId="50" applyNumberFormat="1" applyFont="1" applyFill="1" applyBorder="1" applyAlignment="1" applyProtection="1">
      <alignment vertical="center"/>
      <protection locked="0"/>
    </xf>
    <xf numFmtId="0" fontId="7" fillId="0" borderId="0" xfId="50" applyFont="1" applyFill="1" applyAlignment="1" applyProtection="1">
      <alignment vertical="center"/>
      <protection/>
    </xf>
    <xf numFmtId="165" fontId="7" fillId="0" borderId="0" xfId="50" applyNumberFormat="1" applyFont="1" applyFill="1" applyAlignment="1" applyProtection="1">
      <alignment vertical="center"/>
      <protection/>
    </xf>
    <xf numFmtId="0" fontId="21" fillId="33" borderId="0" xfId="50" applyFont="1" applyFill="1" applyAlignment="1" applyProtection="1">
      <alignment vertical="center"/>
      <protection/>
    </xf>
    <xf numFmtId="166" fontId="21" fillId="33" borderId="0" xfId="50" applyNumberFormat="1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horizontal="center" vertical="center"/>
      <protection/>
    </xf>
    <xf numFmtId="0" fontId="23" fillId="0" borderId="0" xfId="50" applyFont="1" applyFill="1" applyAlignment="1" applyProtection="1">
      <alignment horizontal="center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4" fillId="0" borderId="0" xfId="50" applyFont="1" applyFill="1" applyAlignment="1" applyProtection="1">
      <alignment horizontal="center" vertical="center"/>
      <protection/>
    </xf>
    <xf numFmtId="0" fontId="2" fillId="0" borderId="0" xfId="50" applyProtection="1">
      <alignment/>
      <protection/>
    </xf>
    <xf numFmtId="0" fontId="25" fillId="33" borderId="30" xfId="50" applyFont="1" applyFill="1" applyBorder="1" applyAlignment="1" applyProtection="1">
      <alignment horizontal="center" vertical="center"/>
      <protection/>
    </xf>
    <xf numFmtId="0" fontId="8" fillId="33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horizontal="center" vertical="center" wrapText="1"/>
      <protection/>
    </xf>
    <xf numFmtId="0" fontId="24" fillId="33" borderId="21" xfId="50" applyFont="1" applyFill="1" applyBorder="1" applyAlignment="1" applyProtection="1">
      <alignment vertical="center"/>
      <protection/>
    </xf>
    <xf numFmtId="0" fontId="5" fillId="0" borderId="34" xfId="50" applyFont="1" applyFill="1" applyBorder="1" applyAlignment="1" applyProtection="1">
      <alignment vertical="center"/>
      <protection/>
    </xf>
    <xf numFmtId="0" fontId="16" fillId="33" borderId="35" xfId="50" applyFont="1" applyFill="1" applyBorder="1" applyAlignment="1" applyProtection="1">
      <alignment horizontal="center" vertical="center"/>
      <protection/>
    </xf>
    <xf numFmtId="0" fontId="19" fillId="38" borderId="23" xfId="50" applyFont="1" applyFill="1" applyBorder="1" applyAlignment="1" applyProtection="1">
      <alignment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/>
    </xf>
    <xf numFmtId="0" fontId="19" fillId="33" borderId="35" xfId="50" applyFont="1" applyFill="1" applyBorder="1" applyAlignment="1" applyProtection="1">
      <alignment horizontal="center" vertical="center"/>
      <protection/>
    </xf>
    <xf numFmtId="0" fontId="17" fillId="35" borderId="35" xfId="50" applyFont="1" applyFill="1" applyBorder="1" applyAlignment="1" applyProtection="1">
      <alignment horizontal="center" vertical="center" wrapText="1"/>
      <protection locked="0"/>
    </xf>
    <xf numFmtId="0" fontId="17" fillId="35" borderId="35" xfId="50" applyFont="1" applyFill="1" applyBorder="1" applyAlignment="1" applyProtection="1">
      <alignment vertical="center"/>
      <protection locked="0"/>
    </xf>
    <xf numFmtId="0" fontId="7" fillId="0" borderId="0" xfId="50" applyFont="1" applyProtection="1">
      <alignment/>
      <protection/>
    </xf>
    <xf numFmtId="165" fontId="7" fillId="0" borderId="0" xfId="50" applyNumberFormat="1" applyFont="1" applyProtection="1">
      <alignment/>
      <protection/>
    </xf>
    <xf numFmtId="0" fontId="24" fillId="33" borderId="16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16" fillId="33" borderId="36" xfId="50" applyFont="1" applyFill="1" applyBorder="1" applyAlignment="1" applyProtection="1">
      <alignment horizontal="center" vertical="center"/>
      <protection/>
    </xf>
    <xf numFmtId="0" fontId="16" fillId="33" borderId="37" xfId="50" applyFont="1" applyFill="1" applyBorder="1" applyAlignment="1" applyProtection="1">
      <alignment horizontal="center"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29" fillId="0" borderId="0" xfId="50" applyFont="1" applyFill="1" applyAlignment="1" applyProtection="1">
      <alignment horizontal="left" vertical="center"/>
      <protection locked="0"/>
    </xf>
    <xf numFmtId="0" fontId="30" fillId="0" borderId="0" xfId="50" applyFont="1" applyFill="1" applyAlignment="1" applyProtection="1">
      <alignment horizontal="right" vertical="center"/>
      <protection locked="0"/>
    </xf>
    <xf numFmtId="0" fontId="31" fillId="0" borderId="0" xfId="50" applyFont="1" applyFill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left" vertical="center" wrapText="1"/>
      <protection locked="0"/>
    </xf>
    <xf numFmtId="0" fontId="32" fillId="0" borderId="0" xfId="50" applyFont="1" applyFill="1" applyBorder="1" applyAlignment="1" applyProtection="1">
      <alignment vertical="center"/>
      <protection locked="0"/>
    </xf>
    <xf numFmtId="0" fontId="30" fillId="35" borderId="15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 wrapText="1"/>
      <protection locked="0"/>
    </xf>
    <xf numFmtId="0" fontId="30" fillId="35" borderId="17" xfId="50" applyFont="1" applyFill="1" applyBorder="1" applyAlignment="1" applyProtection="1">
      <alignment horizontal="center" vertical="center" wrapText="1"/>
      <protection locked="0"/>
    </xf>
    <xf numFmtId="0" fontId="30" fillId="0" borderId="0" xfId="50" applyFont="1" applyFill="1" applyAlignment="1" applyProtection="1">
      <alignment horizontal="center" vertical="center" wrapText="1"/>
      <protection locked="0"/>
    </xf>
    <xf numFmtId="0" fontId="28" fillId="33" borderId="3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center" vertical="center"/>
      <protection locked="0"/>
    </xf>
    <xf numFmtId="0" fontId="28" fillId="33" borderId="36" xfId="50" applyFont="1" applyFill="1" applyBorder="1" applyAlignment="1" applyProtection="1">
      <alignment horizontal="center" vertical="center"/>
      <protection locked="0"/>
    </xf>
    <xf numFmtId="0" fontId="28" fillId="33" borderId="39" xfId="50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horizontal="center" vertical="center"/>
      <protection locked="0"/>
    </xf>
    <xf numFmtId="0" fontId="34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Alignment="1" applyProtection="1">
      <alignment vertical="center" wrapText="1"/>
      <protection locked="0"/>
    </xf>
    <xf numFmtId="0" fontId="35" fillId="33" borderId="0" xfId="50" applyFont="1" applyFill="1" applyBorder="1" applyAlignment="1" applyProtection="1">
      <alignment vertical="center"/>
      <protection locked="0"/>
    </xf>
    <xf numFmtId="0" fontId="36" fillId="0" borderId="0" xfId="50" applyFont="1" applyFill="1" applyBorder="1" applyAlignment="1" applyProtection="1">
      <alignment vertical="center"/>
      <protection locked="0"/>
    </xf>
    <xf numFmtId="0" fontId="37" fillId="0" borderId="0" xfId="50" applyFont="1" applyFill="1" applyAlignment="1" applyProtection="1">
      <alignment vertical="center"/>
      <protection locked="0"/>
    </xf>
    <xf numFmtId="0" fontId="37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Border="1" applyAlignment="1" applyProtection="1">
      <alignment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vertical="center"/>
      <protection locked="0"/>
    </xf>
    <xf numFmtId="0" fontId="31" fillId="34" borderId="16" xfId="50" applyFont="1" applyFill="1" applyBorder="1" applyAlignment="1" applyProtection="1">
      <alignment vertical="center" wrapText="1"/>
      <protection locked="0"/>
    </xf>
    <xf numFmtId="0" fontId="36" fillId="33" borderId="17" xfId="50" applyFont="1" applyFill="1" applyBorder="1" applyAlignment="1" applyProtection="1">
      <alignment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vertical="center"/>
      <protection locked="0"/>
    </xf>
    <xf numFmtId="0" fontId="31" fillId="34" borderId="0" xfId="50" applyFont="1" applyFill="1" applyBorder="1" applyAlignment="1" applyProtection="1">
      <alignment vertical="center" wrapText="1"/>
      <protection locked="0"/>
    </xf>
    <xf numFmtId="0" fontId="36" fillId="33" borderId="19" xfId="50" applyFont="1" applyFill="1" applyBorder="1" applyAlignment="1" applyProtection="1">
      <alignment vertical="center"/>
      <protection locked="0"/>
    </xf>
    <xf numFmtId="0" fontId="28" fillId="33" borderId="40" xfId="50" applyFont="1" applyFill="1" applyBorder="1" applyAlignment="1" applyProtection="1">
      <alignment horizontal="left" vertical="center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30" fillId="35" borderId="1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left" vertical="center"/>
      <protection locked="0"/>
    </xf>
    <xf numFmtId="0" fontId="33" fillId="35" borderId="39" xfId="50" applyFont="1" applyFill="1" applyBorder="1" applyAlignment="1" applyProtection="1">
      <alignment vertical="center"/>
      <protection locked="0"/>
    </xf>
    <xf numFmtId="0" fontId="30" fillId="0" borderId="18" xfId="50" applyFont="1" applyFill="1" applyBorder="1" applyAlignment="1" applyProtection="1">
      <alignment horizontal="center" vertical="center"/>
      <protection locked="0"/>
    </xf>
    <xf numFmtId="0" fontId="33" fillId="38" borderId="39" xfId="50" applyFont="1" applyFill="1" applyBorder="1" applyAlignment="1" applyProtection="1">
      <alignment vertical="center"/>
      <protection locked="0"/>
    </xf>
    <xf numFmtId="0" fontId="13" fillId="0" borderId="0" xfId="50" applyFont="1" applyFill="1" applyAlignment="1" applyProtection="1">
      <alignment horizontal="center" vertical="center" wrapText="1"/>
      <protection locked="0"/>
    </xf>
    <xf numFmtId="0" fontId="36" fillId="33" borderId="20" xfId="50" applyFont="1" applyFill="1" applyBorder="1" applyAlignment="1" applyProtection="1">
      <alignment horizontal="left" vertical="center"/>
      <protection locked="0"/>
    </xf>
    <xf numFmtId="0" fontId="36" fillId="33" borderId="21" xfId="50" applyFont="1" applyFill="1" applyBorder="1" applyAlignment="1" applyProtection="1">
      <alignment vertical="center"/>
      <protection locked="0"/>
    </xf>
    <xf numFmtId="0" fontId="37" fillId="33" borderId="21" xfId="50" applyFont="1" applyFill="1" applyBorder="1" applyAlignment="1" applyProtection="1">
      <alignment vertical="center"/>
      <protection locked="0"/>
    </xf>
    <xf numFmtId="0" fontId="31" fillId="34" borderId="21" xfId="50" applyFont="1" applyFill="1" applyBorder="1" applyAlignment="1" applyProtection="1">
      <alignment vertical="center" wrapText="1"/>
      <protection locked="0"/>
    </xf>
    <xf numFmtId="0" fontId="36" fillId="33" borderId="22" xfId="50" applyFont="1" applyFill="1" applyBorder="1" applyAlignment="1" applyProtection="1">
      <alignment vertical="center"/>
      <protection locked="0"/>
    </xf>
    <xf numFmtId="0" fontId="30" fillId="0" borderId="20" xfId="50" applyFont="1" applyFill="1" applyBorder="1" applyAlignment="1" applyProtection="1">
      <alignment horizontal="center" vertical="center"/>
      <protection locked="0"/>
    </xf>
    <xf numFmtId="0" fontId="28" fillId="33" borderId="42" xfId="50" applyFont="1" applyFill="1" applyBorder="1" applyAlignment="1" applyProtection="1">
      <alignment horizontal="left" vertical="center"/>
      <protection locked="0"/>
    </xf>
    <xf numFmtId="0" fontId="33" fillId="38" borderId="43" xfId="50" applyFont="1" applyFill="1" applyBorder="1" applyAlignment="1" applyProtection="1">
      <alignment vertical="center"/>
      <protection locked="0"/>
    </xf>
    <xf numFmtId="0" fontId="31" fillId="0" borderId="34" xfId="50" applyFont="1" applyFill="1" applyBorder="1" applyAlignment="1" applyProtection="1">
      <alignment vertical="center"/>
      <protection locked="0"/>
    </xf>
    <xf numFmtId="0" fontId="31" fillId="0" borderId="0" xfId="50" applyFont="1" applyFill="1" applyAlignment="1" applyProtection="1">
      <alignment vertical="center" wrapText="1"/>
      <protection locked="0"/>
    </xf>
    <xf numFmtId="0" fontId="29" fillId="0" borderId="0" xfId="50" applyFont="1" applyFill="1" applyBorder="1" applyAlignment="1" applyProtection="1">
      <alignment vertical="center"/>
      <protection locked="0"/>
    </xf>
    <xf numFmtId="0" fontId="30" fillId="35" borderId="0" xfId="50" applyFont="1" applyFill="1" applyBorder="1" applyAlignment="1" applyProtection="1">
      <alignment horizontal="center" vertical="center"/>
      <protection locked="0"/>
    </xf>
    <xf numFmtId="0" fontId="33" fillId="37" borderId="0" xfId="50" applyFont="1" applyFill="1" applyBorder="1" applyAlignment="1" applyProtection="1">
      <alignment horizontal="center" vertical="center"/>
      <protection locked="0"/>
    </xf>
    <xf numFmtId="0" fontId="28" fillId="33" borderId="30" xfId="50" applyFont="1" applyFill="1" applyBorder="1" applyAlignment="1" applyProtection="1">
      <alignment horizontal="center" vertical="center" wrapText="1"/>
      <protection locked="0"/>
    </xf>
    <xf numFmtId="0" fontId="28" fillId="33" borderId="44" xfId="50" applyFont="1" applyFill="1" applyBorder="1" applyAlignment="1" applyProtection="1">
      <alignment horizontal="center" vertical="center" wrapText="1"/>
      <protection locked="0"/>
    </xf>
    <xf numFmtId="0" fontId="28" fillId="33" borderId="45" xfId="50" applyFont="1" applyFill="1" applyBorder="1" applyAlignment="1" applyProtection="1">
      <alignment horizontal="center" vertical="center" wrapText="1"/>
      <protection locked="0"/>
    </xf>
    <xf numFmtId="0" fontId="28" fillId="33" borderId="46" xfId="50" applyFont="1" applyFill="1" applyBorder="1" applyAlignment="1" applyProtection="1">
      <alignment horizontal="center" vertical="center" wrapText="1"/>
      <protection locked="0"/>
    </xf>
    <xf numFmtId="0" fontId="33" fillId="33" borderId="47" xfId="50" applyFont="1" applyFill="1" applyBorder="1" applyAlignment="1" applyProtection="1">
      <alignment horizontal="center" vertical="center"/>
      <protection locked="0"/>
    </xf>
    <xf numFmtId="0" fontId="31" fillId="39" borderId="0" xfId="50" applyFont="1" applyFill="1" applyBorder="1" applyAlignment="1" applyProtection="1">
      <alignment vertical="center" wrapText="1"/>
      <protection locked="0"/>
    </xf>
    <xf numFmtId="0" fontId="31" fillId="39" borderId="19" xfId="50" applyFont="1" applyFill="1" applyBorder="1" applyAlignment="1" applyProtection="1">
      <alignment vertical="center" wrapText="1"/>
      <protection locked="0"/>
    </xf>
    <xf numFmtId="0" fontId="33" fillId="33" borderId="48" xfId="50" applyFont="1" applyFill="1" applyBorder="1" applyAlignment="1" applyProtection="1">
      <alignment horizontal="center" vertical="center"/>
      <protection locked="0"/>
    </xf>
    <xf numFmtId="0" fontId="38" fillId="0" borderId="0" xfId="50" applyFont="1" applyFill="1" applyAlignment="1" applyProtection="1">
      <alignment vertical="center" wrapText="1"/>
      <protection locked="0"/>
    </xf>
    <xf numFmtId="0" fontId="38" fillId="34" borderId="17" xfId="50" applyFont="1" applyFill="1" applyBorder="1" applyAlignment="1" applyProtection="1">
      <alignment vertical="center" wrapText="1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8" fillId="34" borderId="19" xfId="50" applyFont="1" applyFill="1" applyBorder="1" applyAlignment="1" applyProtection="1">
      <alignment vertical="center" wrapText="1"/>
      <protection locked="0"/>
    </xf>
    <xf numFmtId="0" fontId="33" fillId="33" borderId="49" xfId="50" applyFont="1" applyFill="1" applyBorder="1" applyAlignment="1" applyProtection="1">
      <alignment horizontal="center" vertical="center"/>
      <protection locked="0"/>
    </xf>
    <xf numFmtId="0" fontId="30" fillId="35" borderId="21" xfId="50" applyFont="1" applyFill="1" applyBorder="1" applyAlignment="1" applyProtection="1">
      <alignment horizontal="center" vertical="center"/>
      <protection locked="0"/>
    </xf>
    <xf numFmtId="0" fontId="31" fillId="39" borderId="21" xfId="50" applyFont="1" applyFill="1" applyBorder="1" applyAlignment="1" applyProtection="1">
      <alignment vertical="center" wrapText="1"/>
      <protection locked="0"/>
    </xf>
    <xf numFmtId="0" fontId="31" fillId="39" borderId="22" xfId="50" applyFont="1" applyFill="1" applyBorder="1" applyAlignment="1" applyProtection="1">
      <alignment vertical="center" wrapText="1"/>
      <protection locked="0"/>
    </xf>
    <xf numFmtId="0" fontId="35" fillId="33" borderId="30" xfId="50" applyFont="1" applyFill="1" applyBorder="1" applyAlignment="1" applyProtection="1">
      <alignment horizontal="center" vertical="center"/>
      <protection locked="0"/>
    </xf>
    <xf numFmtId="0" fontId="36" fillId="33" borderId="15" xfId="50" applyFont="1" applyFill="1" applyBorder="1" applyAlignment="1" applyProtection="1">
      <alignment horizontal="center" vertical="center" wrapText="1"/>
      <protection locked="0"/>
    </xf>
    <xf numFmtId="0" fontId="36" fillId="33" borderId="17" xfId="50" applyFont="1" applyFill="1" applyBorder="1" applyAlignment="1" applyProtection="1">
      <alignment horizontal="center" vertical="center" wrapText="1"/>
      <protection locked="0"/>
    </xf>
    <xf numFmtId="0" fontId="36" fillId="33" borderId="31" xfId="50" applyFont="1" applyFill="1" applyBorder="1" applyAlignment="1" applyProtection="1">
      <alignment horizontal="center" vertical="center" wrapText="1"/>
      <protection locked="0"/>
    </xf>
    <xf numFmtId="0" fontId="36" fillId="33" borderId="18" xfId="50" applyFont="1" applyFill="1" applyBorder="1" applyAlignment="1" applyProtection="1">
      <alignment horizontal="center" vertical="center" wrapText="1"/>
      <protection locked="0"/>
    </xf>
    <xf numFmtId="0" fontId="36" fillId="33" borderId="19" xfId="50" applyFont="1" applyFill="1" applyBorder="1" applyAlignment="1" applyProtection="1">
      <alignment horizontal="center" vertical="center" wrapText="1"/>
      <protection locked="0"/>
    </xf>
    <xf numFmtId="0" fontId="36" fillId="33" borderId="32" xfId="50" applyFont="1" applyFill="1" applyBorder="1" applyAlignment="1" applyProtection="1">
      <alignment horizontal="center" vertical="center" wrapText="1"/>
      <protection locked="0"/>
    </xf>
    <xf numFmtId="0" fontId="36" fillId="33" borderId="21" xfId="50" applyFont="1" applyFill="1" applyBorder="1" applyAlignment="1" applyProtection="1">
      <alignment horizontal="left" vertical="center"/>
      <protection locked="0"/>
    </xf>
    <xf numFmtId="0" fontId="31" fillId="34" borderId="22" xfId="50" applyFont="1" applyFill="1" applyBorder="1" applyAlignment="1" applyProtection="1">
      <alignment vertical="center" wrapText="1"/>
      <protection locked="0"/>
    </xf>
    <xf numFmtId="0" fontId="8" fillId="33" borderId="20" xfId="50" applyFont="1" applyFill="1" applyBorder="1" applyAlignment="1" applyProtection="1">
      <alignment horizontal="center" vertical="center" wrapText="1"/>
      <protection locked="0"/>
    </xf>
    <xf numFmtId="0" fontId="31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33" xfId="50" applyFont="1" applyFill="1" applyBorder="1" applyAlignment="1" applyProtection="1">
      <alignment horizontal="center" vertical="center" wrapText="1"/>
      <protection locked="0"/>
    </xf>
    <xf numFmtId="0" fontId="28" fillId="0" borderId="0" xfId="50" applyFont="1" applyFill="1" applyBorder="1" applyAlignment="1" applyProtection="1">
      <alignment horizontal="center" vertical="center"/>
      <protection locked="0"/>
    </xf>
    <xf numFmtId="0" fontId="39" fillId="39" borderId="10" xfId="50" applyFont="1" applyFill="1" applyBorder="1" applyAlignment="1" applyProtection="1">
      <alignment horizontal="center" vertical="center" wrapText="1"/>
      <protection locked="0"/>
    </xf>
    <xf numFmtId="0" fontId="31" fillId="39" borderId="5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vertical="center"/>
      <protection locked="0"/>
    </xf>
    <xf numFmtId="0" fontId="33" fillId="33" borderId="52" xfId="50" applyFont="1" applyFill="1" applyBorder="1" applyAlignment="1" applyProtection="1">
      <alignment horizontal="left" vertical="center" wrapText="1"/>
      <protection locked="0"/>
    </xf>
    <xf numFmtId="0" fontId="33" fillId="33" borderId="53" xfId="50" applyFont="1" applyFill="1" applyBorder="1" applyAlignment="1" applyProtection="1">
      <alignment horizontal="left" vertical="center" wrapText="1"/>
      <protection locked="0"/>
    </xf>
    <xf numFmtId="0" fontId="33" fillId="33" borderId="54" xfId="50" applyFont="1" applyFill="1" applyBorder="1" applyAlignment="1" applyProtection="1">
      <alignment horizontal="center" vertical="center" wrapText="1"/>
      <protection locked="0"/>
    </xf>
    <xf numFmtId="0" fontId="33" fillId="33" borderId="55" xfId="50" applyFont="1" applyFill="1" applyBorder="1" applyAlignment="1" applyProtection="1">
      <alignment horizontal="center" vertical="center" wrapText="1"/>
      <protection locked="0"/>
    </xf>
    <xf numFmtId="0" fontId="31" fillId="0" borderId="55" xfId="50" applyFont="1" applyBorder="1" applyAlignment="1" applyProtection="1">
      <alignment horizontal="center" vertical="center" wrapText="1"/>
      <protection locked="0"/>
    </xf>
    <xf numFmtId="0" fontId="31" fillId="0" borderId="52" xfId="50" applyFont="1" applyBorder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horizontal="center" vertical="center"/>
      <protection locked="0"/>
    </xf>
    <xf numFmtId="0" fontId="31" fillId="0" borderId="56" xfId="50" applyFont="1" applyBorder="1" applyAlignment="1" applyProtection="1">
      <alignment horizontal="center" vertical="center" wrapText="1"/>
      <protection locked="0"/>
    </xf>
    <xf numFmtId="0" fontId="31" fillId="0" borderId="57" xfId="50" applyFont="1" applyBorder="1" applyAlignment="1" applyProtection="1">
      <alignment horizontal="center" vertical="center" wrapText="1"/>
      <protection locked="0"/>
    </xf>
    <xf numFmtId="0" fontId="33" fillId="33" borderId="58" xfId="50" applyFont="1" applyFill="1" applyBorder="1" applyAlignment="1" applyProtection="1">
      <alignment horizontal="left" vertical="center" wrapText="1"/>
      <protection locked="0"/>
    </xf>
    <xf numFmtId="0" fontId="33" fillId="33" borderId="59" xfId="50" applyFont="1" applyFill="1" applyBorder="1" applyAlignment="1" applyProtection="1">
      <alignment horizontal="left" vertical="center" wrapText="1"/>
      <protection locked="0"/>
    </xf>
    <xf numFmtId="0" fontId="33" fillId="33" borderId="28" xfId="50" applyFont="1" applyFill="1" applyBorder="1" applyAlignment="1" applyProtection="1">
      <alignment horizontal="center" vertical="center" wrapText="1"/>
      <protection locked="0"/>
    </xf>
    <xf numFmtId="0" fontId="33" fillId="33" borderId="60" xfId="50" applyFont="1" applyFill="1" applyBorder="1" applyAlignment="1" applyProtection="1">
      <alignment horizontal="center" vertical="center" wrapText="1"/>
      <protection locked="0"/>
    </xf>
    <xf numFmtId="0" fontId="31" fillId="0" borderId="60" xfId="50" applyFont="1" applyBorder="1" applyAlignment="1" applyProtection="1">
      <alignment horizontal="center" vertical="center" wrapText="1"/>
      <protection locked="0"/>
    </xf>
    <xf numFmtId="0" fontId="31" fillId="0" borderId="58" xfId="50" applyFont="1" applyBorder="1" applyAlignment="1" applyProtection="1">
      <alignment horizontal="center" vertical="center" wrapText="1"/>
      <protection locked="0"/>
    </xf>
    <xf numFmtId="0" fontId="31" fillId="0" borderId="61" xfId="50" applyFont="1" applyBorder="1" applyAlignment="1" applyProtection="1">
      <alignment horizontal="center" vertical="center" wrapText="1"/>
      <protection locked="0"/>
    </xf>
    <xf numFmtId="0" fontId="31" fillId="0" borderId="62" xfId="50" applyFont="1" applyBorder="1" applyAlignment="1" applyProtection="1">
      <alignment horizontal="center" vertical="center" wrapText="1"/>
      <protection locked="0"/>
    </xf>
    <xf numFmtId="0" fontId="33" fillId="0" borderId="28" xfId="50" applyFont="1" applyFill="1" applyBorder="1" applyAlignment="1" applyProtection="1">
      <alignment horizontal="center" vertical="center" wrapText="1"/>
      <protection locked="0"/>
    </xf>
    <xf numFmtId="0" fontId="33" fillId="33" borderId="63" xfId="50" applyFont="1" applyFill="1" applyBorder="1" applyAlignment="1" applyProtection="1">
      <alignment horizontal="left" vertical="center" wrapText="1"/>
      <protection locked="0"/>
    </xf>
    <xf numFmtId="0" fontId="33" fillId="33" borderId="64" xfId="50" applyFont="1" applyFill="1" applyBorder="1" applyAlignment="1" applyProtection="1">
      <alignment horizontal="left" vertical="center" wrapText="1"/>
      <protection locked="0"/>
    </xf>
    <xf numFmtId="0" fontId="31" fillId="0" borderId="65" xfId="50" applyFont="1" applyFill="1" applyBorder="1" applyAlignment="1" applyProtection="1">
      <alignment horizontal="center" vertical="center" wrapText="1"/>
      <protection locked="0"/>
    </xf>
    <xf numFmtId="0" fontId="33" fillId="33" borderId="66" xfId="50" applyFont="1" applyFill="1" applyBorder="1" applyAlignment="1" applyProtection="1">
      <alignment horizontal="center" vertical="center" wrapText="1"/>
      <protection locked="0"/>
    </xf>
    <xf numFmtId="0" fontId="31" fillId="0" borderId="66" xfId="50" applyFont="1" applyBorder="1" applyAlignment="1" applyProtection="1">
      <alignment horizontal="center" vertical="center" wrapText="1"/>
      <protection locked="0"/>
    </xf>
    <xf numFmtId="0" fontId="31" fillId="0" borderId="63" xfId="50" applyFont="1" applyBorder="1" applyAlignment="1" applyProtection="1">
      <alignment horizontal="center" vertical="center" wrapText="1"/>
      <protection locked="0"/>
    </xf>
    <xf numFmtId="0" fontId="31" fillId="0" borderId="67" xfId="50" applyFont="1" applyBorder="1" applyAlignment="1" applyProtection="1">
      <alignment horizontal="center" vertical="center" wrapText="1"/>
      <protection locked="0"/>
    </xf>
    <xf numFmtId="0" fontId="31" fillId="0" borderId="68" xfId="50" applyFont="1" applyBorder="1" applyAlignment="1" applyProtection="1">
      <alignment horizontal="center" vertical="center" wrapText="1"/>
      <protection locked="0"/>
    </xf>
    <xf numFmtId="0" fontId="39" fillId="39" borderId="69" xfId="50" applyFont="1" applyFill="1" applyBorder="1" applyAlignment="1" applyProtection="1">
      <alignment horizontal="center" vertical="center" wrapText="1"/>
      <protection locked="0"/>
    </xf>
    <xf numFmtId="0" fontId="3" fillId="0" borderId="70" xfId="50" applyFont="1" applyFill="1" applyBorder="1" applyAlignment="1" applyProtection="1">
      <alignment horizontal="center" vertical="center"/>
      <protection/>
    </xf>
    <xf numFmtId="0" fontId="3" fillId="0" borderId="71" xfId="50" applyFont="1" applyFill="1" applyBorder="1" applyAlignment="1" applyProtection="1">
      <alignment horizontal="center" vertical="center"/>
      <protection/>
    </xf>
    <xf numFmtId="0" fontId="3" fillId="0" borderId="72" xfId="50" applyFont="1" applyFill="1" applyBorder="1" applyAlignment="1" applyProtection="1">
      <alignment horizontal="center" vertical="center"/>
      <protection/>
    </xf>
    <xf numFmtId="0" fontId="17" fillId="35" borderId="36" xfId="50" applyFont="1" applyFill="1" applyBorder="1" applyAlignment="1" applyProtection="1">
      <alignment horizontal="left" vertical="center" wrapText="1"/>
      <protection locked="0"/>
    </xf>
    <xf numFmtId="0" fontId="17" fillId="35" borderId="73" xfId="50" applyFont="1" applyFill="1" applyBorder="1" applyAlignment="1" applyProtection="1">
      <alignment horizontal="left" vertical="center" wrapText="1"/>
      <protection locked="0"/>
    </xf>
    <xf numFmtId="0" fontId="17" fillId="35" borderId="37" xfId="50" applyFont="1" applyFill="1" applyBorder="1" applyAlignment="1" applyProtection="1">
      <alignment horizontal="left" vertical="center" wrapText="1"/>
      <protection locked="0"/>
    </xf>
    <xf numFmtId="0" fontId="15" fillId="35" borderId="74" xfId="50" applyFont="1" applyFill="1" applyBorder="1" applyAlignment="1" applyProtection="1">
      <alignment horizontal="center" vertical="center" wrapText="1"/>
      <protection/>
    </xf>
    <xf numFmtId="0" fontId="15" fillId="38" borderId="74" xfId="50" applyFont="1" applyFill="1" applyBorder="1" applyAlignment="1" applyProtection="1">
      <alignment horizontal="center" vertical="center" wrapText="1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12" fillId="0" borderId="31" xfId="50" applyFont="1" applyFill="1" applyBorder="1" applyAlignment="1" applyProtection="1">
      <alignment horizontal="center" vertical="center" wrapText="1"/>
      <protection/>
    </xf>
    <xf numFmtId="0" fontId="12" fillId="0" borderId="32" xfId="50" applyFont="1" applyFill="1" applyBorder="1" applyAlignment="1" applyProtection="1">
      <alignment horizontal="center" vertical="center" wrapText="1"/>
      <protection/>
    </xf>
    <xf numFmtId="0" fontId="12" fillId="0" borderId="33" xfId="50" applyFont="1" applyFill="1" applyBorder="1" applyAlignment="1" applyProtection="1">
      <alignment horizontal="center" vertical="center" wrapText="1"/>
      <protection/>
    </xf>
    <xf numFmtId="0" fontId="13" fillId="0" borderId="15" xfId="50" applyFont="1" applyFill="1" applyBorder="1" applyAlignment="1" applyProtection="1">
      <alignment horizontal="center" vertical="center" wrapText="1"/>
      <protection/>
    </xf>
    <xf numFmtId="0" fontId="13" fillId="0" borderId="17" xfId="50" applyFont="1" applyFill="1" applyBorder="1" applyAlignment="1" applyProtection="1">
      <alignment horizontal="center" vertical="center" wrapText="1"/>
      <protection/>
    </xf>
    <xf numFmtId="0" fontId="13" fillId="0" borderId="18" xfId="50" applyFont="1" applyFill="1" applyBorder="1" applyAlignment="1" applyProtection="1">
      <alignment horizontal="center" vertical="center" wrapText="1"/>
      <protection/>
    </xf>
    <xf numFmtId="0" fontId="13" fillId="0" borderId="19" xfId="50" applyFont="1" applyFill="1" applyBorder="1" applyAlignment="1" applyProtection="1">
      <alignment horizontal="center" vertical="center" wrapText="1"/>
      <protection/>
    </xf>
    <xf numFmtId="0" fontId="13" fillId="0" borderId="20" xfId="50" applyFont="1" applyFill="1" applyBorder="1" applyAlignment="1" applyProtection="1">
      <alignment horizontal="center" vertical="center" wrapText="1"/>
      <protection/>
    </xf>
    <xf numFmtId="0" fontId="13" fillId="0" borderId="22" xfId="50" applyFont="1" applyFill="1" applyBorder="1" applyAlignment="1" applyProtection="1">
      <alignment horizontal="center" vertical="center" wrapText="1"/>
      <protection/>
    </xf>
    <xf numFmtId="0" fontId="28" fillId="33" borderId="75" xfId="50" applyFont="1" applyFill="1" applyBorder="1" applyAlignment="1" applyProtection="1">
      <alignment horizontal="center" vertical="center"/>
      <protection locked="0"/>
    </xf>
    <xf numFmtId="0" fontId="28" fillId="33" borderId="76" xfId="50" applyFont="1" applyFill="1" applyBorder="1" applyAlignment="1" applyProtection="1">
      <alignment horizontal="center" vertical="center"/>
      <protection locked="0"/>
    </xf>
    <xf numFmtId="0" fontId="28" fillId="33" borderId="77" xfId="50" applyFont="1" applyFill="1" applyBorder="1" applyAlignment="1" applyProtection="1">
      <alignment horizontal="center" vertical="center"/>
      <protection locked="0"/>
    </xf>
    <xf numFmtId="0" fontId="28" fillId="33" borderId="78" xfId="50" applyFont="1" applyFill="1" applyBorder="1" applyAlignment="1" applyProtection="1">
      <alignment horizontal="center" vertical="center"/>
      <protection locked="0"/>
    </xf>
    <xf numFmtId="0" fontId="28" fillId="40" borderId="50" xfId="50" applyFont="1" applyFill="1" applyBorder="1" applyAlignment="1" applyProtection="1">
      <alignment horizontal="center" vertical="center" wrapText="1"/>
      <protection locked="0"/>
    </xf>
    <xf numFmtId="0" fontId="28" fillId="40" borderId="79" xfId="50" applyFont="1" applyFill="1" applyBorder="1" applyAlignment="1" applyProtection="1">
      <alignment horizontal="center" vertical="center" wrapText="1"/>
      <protection locked="0"/>
    </xf>
    <xf numFmtId="0" fontId="31" fillId="0" borderId="70" xfId="50" applyFont="1" applyBorder="1" applyAlignment="1" applyProtection="1">
      <alignment horizontal="center" vertical="center" wrapText="1"/>
      <protection locked="0"/>
    </xf>
    <xf numFmtId="0" fontId="31" fillId="0" borderId="72" xfId="50" applyFont="1" applyBorder="1" applyAlignment="1" applyProtection="1">
      <alignment horizontal="center" vertical="center" wrapText="1"/>
      <protection locked="0"/>
    </xf>
    <xf numFmtId="0" fontId="28" fillId="33" borderId="50" xfId="50" applyFont="1" applyFill="1" applyBorder="1" applyAlignment="1" applyProtection="1">
      <alignment horizontal="center" vertical="center" wrapText="1"/>
      <protection locked="0"/>
    </xf>
    <xf numFmtId="0" fontId="28" fillId="33" borderId="79" xfId="50" applyFont="1" applyFill="1" applyBorder="1" applyAlignment="1" applyProtection="1">
      <alignment horizontal="center" vertical="center" wrapText="1"/>
      <protection locked="0"/>
    </xf>
    <xf numFmtId="0" fontId="28" fillId="33" borderId="80" xfId="50" applyFont="1" applyFill="1" applyBorder="1" applyAlignment="1" applyProtection="1">
      <alignment horizontal="center" vertical="center"/>
      <protection locked="0"/>
    </xf>
    <xf numFmtId="0" fontId="28" fillId="33" borderId="63" xfId="50" applyFont="1" applyFill="1" applyBorder="1" applyAlignment="1" applyProtection="1">
      <alignment horizontal="center" vertical="center"/>
      <protection locked="0"/>
    </xf>
    <xf numFmtId="0" fontId="28" fillId="33" borderId="50" xfId="50" applyFont="1" applyFill="1" applyBorder="1" applyAlignment="1" applyProtection="1">
      <alignment horizontal="center" vertical="center"/>
      <protection locked="0"/>
    </xf>
    <xf numFmtId="0" fontId="28" fillId="33" borderId="51" xfId="50" applyFont="1" applyFill="1" applyBorder="1" applyAlignment="1" applyProtection="1">
      <alignment horizontal="center" vertical="center"/>
      <protection locked="0"/>
    </xf>
    <xf numFmtId="0" fontId="28" fillId="33" borderId="10" xfId="50" applyFont="1" applyFill="1" applyBorder="1" applyAlignment="1" applyProtection="1">
      <alignment horizontal="center" vertical="center"/>
      <protection locked="0"/>
    </xf>
    <xf numFmtId="0" fontId="28" fillId="33" borderId="24" xfId="50" applyFont="1" applyFill="1" applyBorder="1" applyAlignment="1" applyProtection="1">
      <alignment horizontal="center" vertical="center"/>
      <protection locked="0"/>
    </xf>
    <xf numFmtId="0" fontId="28" fillId="33" borderId="11" xfId="50" applyFont="1" applyFill="1" applyBorder="1" applyAlignment="1" applyProtection="1">
      <alignment horizontal="center" vertical="center"/>
      <protection locked="0"/>
    </xf>
    <xf numFmtId="0" fontId="28" fillId="33" borderId="25" xfId="50" applyFont="1" applyFill="1" applyBorder="1" applyAlignment="1" applyProtection="1">
      <alignment horizontal="center" vertical="center"/>
      <protection locked="0"/>
    </xf>
    <xf numFmtId="0" fontId="28" fillId="33" borderId="12" xfId="50" applyFont="1" applyFill="1" applyBorder="1" applyAlignment="1" applyProtection="1">
      <alignment horizontal="center" vertical="center"/>
      <protection locked="0"/>
    </xf>
    <xf numFmtId="0" fontId="28" fillId="33" borderId="26" xfId="50" applyFont="1" applyFill="1" applyBorder="1" applyAlignment="1" applyProtection="1">
      <alignment horizontal="center" vertical="center"/>
      <protection locked="0"/>
    </xf>
    <xf numFmtId="0" fontId="39" fillId="41" borderId="10" xfId="50" applyFont="1" applyFill="1" applyBorder="1" applyAlignment="1" applyProtection="1">
      <alignment horizontal="center" vertical="center" wrapText="1"/>
      <protection locked="0"/>
    </xf>
    <xf numFmtId="0" fontId="39" fillId="41" borderId="11" xfId="50" applyFont="1" applyFill="1" applyBorder="1" applyAlignment="1" applyProtection="1">
      <alignment horizontal="center" vertical="center" wrapText="1"/>
      <protection locked="0"/>
    </xf>
    <xf numFmtId="0" fontId="39" fillId="41" borderId="12" xfId="50" applyFont="1" applyFill="1" applyBorder="1" applyAlignment="1" applyProtection="1">
      <alignment horizontal="center" vertical="center" wrapText="1"/>
      <protection locked="0"/>
    </xf>
    <xf numFmtId="0" fontId="39" fillId="41" borderId="24" xfId="50" applyFont="1" applyFill="1" applyBorder="1" applyAlignment="1" applyProtection="1">
      <alignment horizontal="center" vertical="center" wrapText="1"/>
      <protection locked="0"/>
    </xf>
    <xf numFmtId="0" fontId="39" fillId="41" borderId="25" xfId="50" applyFont="1" applyFill="1" applyBorder="1" applyAlignment="1" applyProtection="1">
      <alignment horizontal="center" vertical="center" wrapText="1"/>
      <protection locked="0"/>
    </xf>
    <xf numFmtId="0" fontId="39" fillId="41" borderId="26" xfId="50" applyFont="1" applyFill="1" applyBorder="1" applyAlignment="1" applyProtection="1">
      <alignment horizontal="center" vertical="center" wrapText="1"/>
      <protection locked="0"/>
    </xf>
    <xf numFmtId="0" fontId="39" fillId="39" borderId="13" xfId="50" applyFont="1" applyFill="1" applyBorder="1" applyAlignment="1" applyProtection="1">
      <alignment horizontal="center" vertical="center" wrapText="1"/>
      <protection locked="0"/>
    </xf>
    <xf numFmtId="0" fontId="39" fillId="39" borderId="24" xfId="50" applyFont="1" applyFill="1" applyBorder="1" applyAlignment="1" applyProtection="1">
      <alignment horizontal="center" vertical="center" wrapText="1"/>
      <protection locked="0"/>
    </xf>
    <xf numFmtId="0" fontId="31" fillId="34" borderId="13" xfId="50" applyFont="1" applyFill="1" applyBorder="1" applyAlignment="1" applyProtection="1">
      <alignment horizontal="center" vertical="center" wrapText="1"/>
      <protection locked="0"/>
    </xf>
    <xf numFmtId="0" fontId="31" fillId="34" borderId="14" xfId="50" applyFont="1" applyFill="1" applyBorder="1" applyAlignment="1" applyProtection="1">
      <alignment horizontal="center" vertical="center" wrapText="1"/>
      <protection locked="0"/>
    </xf>
    <xf numFmtId="0" fontId="31" fillId="34" borderId="19" xfId="50" applyFont="1" applyFill="1" applyBorder="1" applyAlignment="1" applyProtection="1">
      <alignment horizontal="center" vertical="center" wrapText="1"/>
      <protection locked="0"/>
    </xf>
    <xf numFmtId="0" fontId="31" fillId="34" borderId="81" xfId="50" applyFont="1" applyFill="1" applyBorder="1" applyAlignment="1" applyProtection="1">
      <alignment horizontal="center" vertical="center" wrapText="1"/>
      <protection locked="0"/>
    </xf>
    <xf numFmtId="0" fontId="31" fillId="34" borderId="82" xfId="50" applyFont="1" applyFill="1" applyBorder="1" applyAlignment="1" applyProtection="1">
      <alignment horizontal="center" vertical="center" wrapText="1"/>
      <protection locked="0"/>
    </xf>
    <xf numFmtId="0" fontId="28" fillId="33" borderId="83" xfId="50" applyFont="1" applyFill="1" applyBorder="1" applyAlignment="1" applyProtection="1">
      <alignment horizontal="center"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5" fillId="33" borderId="27" xfId="50" applyFont="1" applyFill="1" applyBorder="1" applyAlignment="1" applyProtection="1">
      <alignment horizontal="center" vertical="center"/>
      <protection locked="0"/>
    </xf>
    <xf numFmtId="0" fontId="35" fillId="33" borderId="29" xfId="50" applyFont="1" applyFill="1" applyBorder="1" applyAlignment="1" applyProtection="1">
      <alignment horizontal="center" vertical="center"/>
      <protection locked="0"/>
    </xf>
    <xf numFmtId="0" fontId="28" fillId="0" borderId="70" xfId="50" applyFont="1" applyFill="1" applyBorder="1" applyAlignment="1" applyProtection="1">
      <alignment horizontal="center" vertical="center"/>
      <protection locked="0"/>
    </xf>
    <xf numFmtId="0" fontId="28" fillId="0" borderId="72" xfId="50" applyFont="1" applyFill="1" applyBorder="1" applyAlignment="1" applyProtection="1">
      <alignment horizontal="center" vertical="center"/>
      <protection locked="0"/>
    </xf>
    <xf numFmtId="0" fontId="39" fillId="39" borderId="70" xfId="50" applyFont="1" applyFill="1" applyBorder="1" applyAlignment="1" applyProtection="1">
      <alignment horizontal="center" vertical="center" wrapText="1"/>
      <protection locked="0"/>
    </xf>
    <xf numFmtId="0" fontId="39" fillId="39" borderId="11" xfId="50" applyFont="1" applyFill="1" applyBorder="1" applyAlignment="1" applyProtection="1">
      <alignment horizontal="center" vertical="center" wrapText="1"/>
      <protection locked="0"/>
    </xf>
    <xf numFmtId="0" fontId="39" fillId="39" borderId="71" xfId="50" applyFont="1" applyFill="1" applyBorder="1" applyAlignment="1" applyProtection="1">
      <alignment horizontal="center" vertical="center" wrapText="1"/>
      <protection locked="0"/>
    </xf>
    <xf numFmtId="0" fontId="39" fillId="39" borderId="72" xfId="50" applyFont="1" applyFill="1" applyBorder="1" applyAlignment="1" applyProtection="1">
      <alignment horizontal="center" vertical="center" wrapText="1"/>
      <protection locked="0"/>
    </xf>
    <xf numFmtId="0" fontId="31" fillId="0" borderId="10" xfId="50" applyFont="1" applyFill="1" applyBorder="1" applyAlignment="1" applyProtection="1">
      <alignment horizontal="center" vertical="center" wrapText="1"/>
      <protection locked="0"/>
    </xf>
    <xf numFmtId="0" fontId="31" fillId="0" borderId="12" xfId="50" applyFont="1" applyFill="1" applyBorder="1" applyAlignment="1" applyProtection="1">
      <alignment horizontal="center" vertical="center" wrapText="1"/>
      <protection locked="0"/>
    </xf>
    <xf numFmtId="0" fontId="31" fillId="34" borderId="84" xfId="50" applyFont="1" applyFill="1" applyBorder="1" applyAlignment="1" applyProtection="1">
      <alignment horizontal="center" vertical="center" wrapText="1"/>
      <protection locked="0"/>
    </xf>
    <xf numFmtId="0" fontId="31" fillId="34" borderId="75" xfId="50" applyFont="1" applyFill="1" applyBorder="1" applyAlignment="1" applyProtection="1">
      <alignment horizontal="center" vertical="center" wrapText="1"/>
      <protection locked="0"/>
    </xf>
    <xf numFmtId="0" fontId="31" fillId="34" borderId="10" xfId="50" applyFont="1" applyFill="1" applyBorder="1" applyAlignment="1" applyProtection="1">
      <alignment horizontal="center" vertical="center" wrapText="1"/>
      <protection locked="0"/>
    </xf>
    <xf numFmtId="0" fontId="31" fillId="34" borderId="12" xfId="50" applyFont="1" applyFill="1" applyBorder="1" applyAlignment="1" applyProtection="1">
      <alignment horizontal="center" vertical="center" wrapText="1"/>
      <protection locked="0"/>
    </xf>
    <xf numFmtId="0" fontId="31" fillId="34" borderId="77" xfId="50" applyFont="1" applyFill="1" applyBorder="1" applyAlignment="1" applyProtection="1">
      <alignment horizontal="center" vertical="center" wrapText="1"/>
      <protection locked="0"/>
    </xf>
    <xf numFmtId="0" fontId="33" fillId="35" borderId="85" xfId="50" applyNumberFormat="1" applyFont="1" applyFill="1" applyBorder="1" applyAlignment="1" applyProtection="1">
      <alignment horizontal="center" vertical="center"/>
      <protection locked="0"/>
    </xf>
    <xf numFmtId="0" fontId="33" fillId="35" borderId="19" xfId="50" applyNumberFormat="1" applyFont="1" applyFill="1" applyBorder="1" applyAlignment="1" applyProtection="1">
      <alignment horizontal="center" vertical="center"/>
      <protection locked="0"/>
    </xf>
    <xf numFmtId="0" fontId="33" fillId="35" borderId="22" xfId="50" applyNumberFormat="1" applyFont="1" applyFill="1" applyBorder="1" applyAlignment="1" applyProtection="1">
      <alignment horizontal="center" vertical="center"/>
      <protection locked="0"/>
    </xf>
    <xf numFmtId="0" fontId="13" fillId="0" borderId="15" xfId="50" applyFont="1" applyFill="1" applyBorder="1" applyAlignment="1" applyProtection="1">
      <alignment horizontal="center" vertical="center" wrapText="1"/>
      <protection locked="0"/>
    </xf>
    <xf numFmtId="0" fontId="13" fillId="0" borderId="16" xfId="50" applyFont="1" applyFill="1" applyBorder="1" applyAlignment="1" applyProtection="1">
      <alignment horizontal="center" vertical="center" wrapText="1"/>
      <protection locked="0"/>
    </xf>
    <xf numFmtId="0" fontId="13" fillId="0" borderId="17" xfId="50" applyFont="1" applyFill="1" applyBorder="1" applyAlignment="1" applyProtection="1">
      <alignment horizontal="center" vertical="center" wrapText="1"/>
      <protection locked="0"/>
    </xf>
    <xf numFmtId="0" fontId="13" fillId="0" borderId="18" xfId="50" applyFont="1" applyFill="1" applyBorder="1" applyAlignment="1" applyProtection="1">
      <alignment horizontal="center" vertical="center" wrapText="1"/>
      <protection locked="0"/>
    </xf>
    <xf numFmtId="0" fontId="13" fillId="0" borderId="0" xfId="50" applyFont="1" applyFill="1" applyBorder="1" applyAlignment="1" applyProtection="1">
      <alignment horizontal="center" vertical="center" wrapText="1"/>
      <protection locked="0"/>
    </xf>
    <xf numFmtId="0" fontId="13" fillId="0" borderId="19" xfId="50" applyFont="1" applyFill="1" applyBorder="1" applyAlignment="1" applyProtection="1">
      <alignment horizontal="center" vertical="center" wrapText="1"/>
      <protection locked="0"/>
    </xf>
    <xf numFmtId="0" fontId="13" fillId="0" borderId="20" xfId="50" applyFont="1" applyFill="1" applyBorder="1" applyAlignment="1" applyProtection="1">
      <alignment horizontal="center" vertical="center" wrapText="1"/>
      <protection locked="0"/>
    </xf>
    <xf numFmtId="0" fontId="13" fillId="0" borderId="21" xfId="50" applyFont="1" applyFill="1" applyBorder="1" applyAlignment="1" applyProtection="1">
      <alignment horizontal="center" vertical="center" wrapText="1"/>
      <protection locked="0"/>
    </xf>
    <xf numFmtId="0" fontId="13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horizontal="left" vertical="center"/>
      <protection locked="0"/>
    </xf>
    <xf numFmtId="0" fontId="16" fillId="0" borderId="27" xfId="50" applyFont="1" applyFill="1" applyBorder="1" applyAlignment="1" applyProtection="1">
      <alignment horizontal="center" vertical="center"/>
      <protection locked="0"/>
    </xf>
    <xf numFmtId="0" fontId="16" fillId="0" borderId="28" xfId="50" applyFont="1" applyFill="1" applyBorder="1" applyAlignment="1" applyProtection="1">
      <alignment horizontal="center" vertical="center"/>
      <protection locked="0"/>
    </xf>
    <xf numFmtId="0" fontId="16" fillId="0" borderId="29" xfId="50" applyFont="1" applyFill="1" applyBorder="1" applyAlignment="1" applyProtection="1">
      <alignment horizontal="center" vertical="center"/>
      <protection locked="0"/>
    </xf>
    <xf numFmtId="0" fontId="33" fillId="35" borderId="86" xfId="50" applyFont="1" applyFill="1" applyBorder="1" applyAlignment="1" applyProtection="1">
      <alignment horizontal="center" vertical="center"/>
      <protection locked="0"/>
    </xf>
    <xf numFmtId="0" fontId="33" fillId="35" borderId="18" xfId="50" applyFont="1" applyFill="1" applyBorder="1" applyAlignment="1" applyProtection="1">
      <alignment horizontal="center" vertical="center"/>
      <protection locked="0"/>
    </xf>
    <xf numFmtId="0" fontId="33" fillId="35" borderId="20" xfId="50" applyFont="1" applyFill="1" applyBorder="1" applyAlignment="1" applyProtection="1">
      <alignment horizontal="center" vertical="center"/>
      <protection locked="0"/>
    </xf>
    <xf numFmtId="0" fontId="33" fillId="35" borderId="87" xfId="50" applyFont="1" applyFill="1" applyBorder="1" applyAlignment="1" applyProtection="1">
      <alignment horizontal="center" vertical="center"/>
      <protection locked="0"/>
    </xf>
    <xf numFmtId="0" fontId="33" fillId="35" borderId="0" xfId="50" applyFont="1" applyFill="1" applyBorder="1" applyAlignment="1" applyProtection="1">
      <alignment horizontal="center" vertical="center"/>
      <protection locked="0"/>
    </xf>
    <xf numFmtId="0" fontId="33" fillId="35" borderId="21" xfId="50" applyFont="1" applyFill="1" applyBorder="1" applyAlignment="1" applyProtection="1">
      <alignment horizontal="center" vertical="center"/>
      <protection locked="0"/>
    </xf>
    <xf numFmtId="14" fontId="33" fillId="35" borderId="87" xfId="50" applyNumberFormat="1" applyFont="1" applyFill="1" applyBorder="1" applyAlignment="1" applyProtection="1">
      <alignment horizontal="center" vertical="center"/>
      <protection locked="0"/>
    </xf>
    <xf numFmtId="14" fontId="33" fillId="35" borderId="0" xfId="50" applyNumberFormat="1" applyFont="1" applyFill="1" applyBorder="1" applyAlignment="1" applyProtection="1">
      <alignment horizontal="center" vertical="center"/>
      <protection locked="0"/>
    </xf>
    <xf numFmtId="14" fontId="33" fillId="35" borderId="21" xfId="50" applyNumberFormat="1" applyFont="1" applyFill="1" applyBorder="1" applyAlignment="1" applyProtection="1">
      <alignment horizontal="center" vertical="center"/>
      <protection locked="0"/>
    </xf>
    <xf numFmtId="0" fontId="33" fillId="35" borderId="87" xfId="50" applyNumberFormat="1" applyFont="1" applyFill="1" applyBorder="1" applyAlignment="1" applyProtection="1">
      <alignment horizontal="center" vertical="center"/>
      <protection locked="0"/>
    </xf>
    <xf numFmtId="0" fontId="33" fillId="35" borderId="0" xfId="50" applyNumberFormat="1" applyFont="1" applyFill="1" applyBorder="1" applyAlignment="1" applyProtection="1">
      <alignment horizontal="center" vertical="center"/>
      <protection locked="0"/>
    </xf>
    <xf numFmtId="0" fontId="33" fillId="35" borderId="21" xfId="5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128_HIDOI_20-08-13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tabSelected="1" view="pageBreakPreview" zoomScale="70" zoomScaleNormal="75" zoomScaleSheetLayoutView="70" zoomScalePageLayoutView="0" workbookViewId="0" topLeftCell="C97">
      <selection activeCell="C40" sqref="C40"/>
    </sheetView>
  </sheetViews>
  <sheetFormatPr defaultColWidth="11.421875" defaultRowHeight="1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218" t="s">
        <v>0</v>
      </c>
      <c r="B1" s="22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226"/>
      <c r="B2" s="226"/>
      <c r="C2" s="226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227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228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228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228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228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228"/>
      <c r="H9" s="230" t="s">
        <v>56</v>
      </c>
      <c r="I9" s="231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228"/>
      <c r="H10" s="232"/>
      <c r="I10" s="233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228"/>
      <c r="H11" s="232"/>
      <c r="I11" s="233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228"/>
      <c r="H12" s="232"/>
      <c r="I12" s="233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229"/>
      <c r="H13" s="234"/>
      <c r="I13" s="235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227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228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228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228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228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229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4">
        <v>6080976</v>
      </c>
      <c r="C23" s="34" t="s">
        <v>105</v>
      </c>
      <c r="D23" s="34" t="s">
        <v>106</v>
      </c>
      <c r="E23" s="34" t="s">
        <v>107</v>
      </c>
      <c r="F23" s="35" t="s">
        <v>108</v>
      </c>
      <c r="G23" s="34"/>
      <c r="H23" s="34"/>
      <c r="I23" s="34">
        <v>440</v>
      </c>
      <c r="J23" s="34" t="s">
        <v>42</v>
      </c>
      <c r="K23" s="36"/>
      <c r="L23" s="36"/>
      <c r="M23" s="36"/>
      <c r="N23" s="36"/>
      <c r="O23" s="36">
        <v>5</v>
      </c>
      <c r="P23" s="36">
        <v>90</v>
      </c>
      <c r="R23" s="17" t="s">
        <v>109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888294</v>
      </c>
      <c r="H24" s="41">
        <v>6492254</v>
      </c>
      <c r="K24" s="41">
        <v>888197.7008032543</v>
      </c>
      <c r="L24" s="41">
        <v>6492165.981224206</v>
      </c>
      <c r="M24" s="41">
        <v>888256.6446440301</v>
      </c>
      <c r="N24" s="41">
        <v>6492231.333520053</v>
      </c>
      <c r="R24" s="17" t="s">
        <v>110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218" t="s">
        <v>111</v>
      </c>
      <c r="B25" s="219"/>
      <c r="C25" s="220"/>
      <c r="D25" s="1"/>
      <c r="E25" s="1"/>
      <c r="F25" s="39"/>
      <c r="R25" s="42" t="s">
        <v>112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113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114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115</v>
      </c>
      <c r="C28" s="14"/>
      <c r="D28" s="14"/>
      <c r="E28" s="46"/>
      <c r="H28" s="33"/>
      <c r="I28" s="33"/>
      <c r="R28" s="47" t="s">
        <v>116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117</v>
      </c>
      <c r="B30" s="11" t="s">
        <v>118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119</v>
      </c>
      <c r="B31" s="11" t="s">
        <v>120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121</v>
      </c>
      <c r="B32" s="10" t="s">
        <v>122</v>
      </c>
      <c r="C32" s="11"/>
      <c r="D32" s="11"/>
      <c r="E32" s="51"/>
      <c r="G32" s="218" t="s">
        <v>123</v>
      </c>
      <c r="H32" s="219"/>
      <c r="I32" s="219"/>
      <c r="J32" s="220"/>
      <c r="V32" s="43"/>
      <c r="W32" s="43"/>
    </row>
    <row r="33" spans="1:21" ht="12.75">
      <c r="A33" s="22" t="s">
        <v>124</v>
      </c>
      <c r="B33" s="54" t="s">
        <v>125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126</v>
      </c>
      <c r="I35" s="57" t="s">
        <v>127</v>
      </c>
      <c r="J35" s="58"/>
      <c r="U35" s="44"/>
    </row>
    <row r="36" spans="6:21" ht="12.75">
      <c r="F36" s="43"/>
      <c r="G36" s="43"/>
      <c r="H36" s="56" t="s">
        <v>128</v>
      </c>
      <c r="I36" s="57" t="s">
        <v>129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95</v>
      </c>
      <c r="E37" s="31" t="s">
        <v>95</v>
      </c>
      <c r="F37" s="63"/>
      <c r="G37" s="43"/>
      <c r="H37" s="30" t="s">
        <v>95</v>
      </c>
      <c r="I37" s="64" t="s">
        <v>130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117</v>
      </c>
      <c r="D38" s="32" t="s">
        <v>119</v>
      </c>
      <c r="E38" s="32" t="s">
        <v>121</v>
      </c>
      <c r="F38" s="32" t="s">
        <v>131</v>
      </c>
      <c r="G38" s="32" t="s">
        <v>132</v>
      </c>
      <c r="H38" s="65" t="s">
        <v>126</v>
      </c>
      <c r="I38" s="65" t="s">
        <v>128</v>
      </c>
      <c r="R38" s="61"/>
      <c r="S38" s="61"/>
      <c r="T38" s="44"/>
      <c r="U38" s="44"/>
    </row>
    <row r="39" spans="1:21" ht="14.25">
      <c r="A39" s="66">
        <f>B23</f>
        <v>6080976</v>
      </c>
      <c r="B39" s="66" t="str">
        <f>C23</f>
        <v>HIEN</v>
      </c>
      <c r="C39" s="67" t="str">
        <f>D23</f>
        <v>Hien à Doissin</v>
      </c>
      <c r="D39" s="68">
        <v>41506</v>
      </c>
      <c r="E39" s="36">
        <v>4.5625</v>
      </c>
      <c r="F39" s="69" t="s">
        <v>133</v>
      </c>
      <c r="G39" s="70" t="s">
        <v>11</v>
      </c>
      <c r="H39" s="71"/>
      <c r="I39" s="71" t="s">
        <v>134</v>
      </c>
      <c r="R39" s="61"/>
      <c r="S39" s="61"/>
      <c r="T39" s="44"/>
      <c r="U39" s="44"/>
    </row>
    <row r="40" spans="1:21" ht="14.25">
      <c r="A40" s="32" t="s">
        <v>135</v>
      </c>
      <c r="B40" s="72"/>
      <c r="C40" s="72"/>
      <c r="D40" s="73"/>
      <c r="E40" s="72"/>
      <c r="F40" s="69" t="s">
        <v>136</v>
      </c>
      <c r="G40" s="70" t="s">
        <v>19</v>
      </c>
      <c r="H40" s="71"/>
      <c r="I40" s="71"/>
      <c r="R40" s="61"/>
      <c r="S40" s="61"/>
      <c r="T40" s="44"/>
      <c r="U40" s="44"/>
    </row>
    <row r="41" spans="1:21" ht="14.25">
      <c r="A41" s="221"/>
      <c r="B41" s="222"/>
      <c r="C41" s="222"/>
      <c r="D41" s="222"/>
      <c r="E41" s="223"/>
      <c r="F41" s="69" t="s">
        <v>137</v>
      </c>
      <c r="G41" s="70" t="s">
        <v>28</v>
      </c>
      <c r="H41" s="71"/>
      <c r="I41" s="71"/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138</v>
      </c>
      <c r="G42" s="70" t="s">
        <v>36</v>
      </c>
      <c r="H42" s="71">
        <v>2</v>
      </c>
      <c r="I42" s="71" t="s">
        <v>139</v>
      </c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140</v>
      </c>
      <c r="G43" s="70" t="s">
        <v>43</v>
      </c>
      <c r="H43" s="71">
        <v>93</v>
      </c>
      <c r="I43" s="71" t="s">
        <v>141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142</v>
      </c>
      <c r="G44" s="70" t="s">
        <v>48</v>
      </c>
      <c r="H44" s="71">
        <v>1</v>
      </c>
      <c r="I44" s="71" t="s">
        <v>139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143</v>
      </c>
      <c r="G45" s="70" t="s">
        <v>53</v>
      </c>
      <c r="H45" s="71"/>
      <c r="I45" s="71"/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144</v>
      </c>
      <c r="G46" s="70" t="s">
        <v>58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145</v>
      </c>
      <c r="G47" s="70" t="s">
        <v>62</v>
      </c>
      <c r="H47" s="71">
        <v>2</v>
      </c>
      <c r="I47" s="71" t="s">
        <v>139</v>
      </c>
    </row>
    <row r="48" spans="1:19" s="2" customFormat="1" ht="14.25">
      <c r="A48" s="72"/>
      <c r="B48" s="72"/>
      <c r="C48" s="72"/>
      <c r="D48" s="73"/>
      <c r="E48" s="72"/>
      <c r="F48" s="69" t="s">
        <v>146</v>
      </c>
      <c r="G48" s="70" t="s">
        <v>66</v>
      </c>
      <c r="H48" s="71">
        <v>2</v>
      </c>
      <c r="I48" s="71" t="s">
        <v>139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147</v>
      </c>
      <c r="G49" s="70" t="s">
        <v>70</v>
      </c>
      <c r="H49" s="71"/>
      <c r="I49" s="71"/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148</v>
      </c>
      <c r="G50" s="70" t="s">
        <v>74</v>
      </c>
      <c r="H50" s="71"/>
      <c r="I50" s="71"/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149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218" t="s">
        <v>150</v>
      </c>
      <c r="B52" s="219"/>
      <c r="C52" s="219"/>
      <c r="D52" s="219"/>
      <c r="E52" s="220"/>
      <c r="F52" s="39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3" t="s">
        <v>131</v>
      </c>
      <c r="B55" s="14" t="s">
        <v>151</v>
      </c>
      <c r="C55" s="14"/>
      <c r="D55" s="14"/>
      <c r="E55" s="14"/>
      <c r="F55" s="46"/>
      <c r="G55" s="8"/>
      <c r="J55" s="80"/>
      <c r="T55" s="61"/>
      <c r="U55" s="61"/>
    </row>
    <row r="56" spans="1:21" ht="12.75">
      <c r="A56" s="19" t="s">
        <v>152</v>
      </c>
      <c r="B56" s="11" t="s">
        <v>151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2.75">
      <c r="A57" s="19" t="s">
        <v>153</v>
      </c>
      <c r="B57" s="11" t="s">
        <v>154</v>
      </c>
      <c r="C57" s="11"/>
      <c r="D57" s="11"/>
      <c r="E57" s="11"/>
      <c r="F57" s="51"/>
      <c r="G57" s="8"/>
      <c r="H57" s="81" t="s">
        <v>155</v>
      </c>
      <c r="I57" s="81" t="s">
        <v>132</v>
      </c>
      <c r="J57" s="81" t="s">
        <v>156</v>
      </c>
      <c r="T57" s="61"/>
      <c r="U57" s="61"/>
    </row>
    <row r="58" spans="1:21" ht="12.75">
      <c r="A58" s="19" t="s">
        <v>157</v>
      </c>
      <c r="B58" s="11" t="s">
        <v>158</v>
      </c>
      <c r="C58" s="11"/>
      <c r="D58" s="11"/>
      <c r="E58" s="11"/>
      <c r="F58" s="51"/>
      <c r="G58" s="8"/>
      <c r="H58" s="82" t="s">
        <v>159</v>
      </c>
      <c r="I58" s="82" t="s">
        <v>37</v>
      </c>
      <c r="J58" s="82" t="s">
        <v>160</v>
      </c>
      <c r="T58" s="61"/>
      <c r="U58" s="61"/>
    </row>
    <row r="59" spans="1:21" ht="12.75">
      <c r="A59" s="19" t="s">
        <v>161</v>
      </c>
      <c r="B59" s="11" t="s">
        <v>162</v>
      </c>
      <c r="C59" s="11"/>
      <c r="D59" s="11"/>
      <c r="E59" s="11"/>
      <c r="F59" s="51"/>
      <c r="G59" s="8"/>
      <c r="H59" s="83" t="s">
        <v>163</v>
      </c>
      <c r="I59" s="83" t="s">
        <v>12</v>
      </c>
      <c r="J59" s="83" t="s">
        <v>164</v>
      </c>
      <c r="T59" s="61"/>
      <c r="U59" s="61"/>
    </row>
    <row r="60" spans="1:21" ht="12.75">
      <c r="A60" s="19" t="s">
        <v>165</v>
      </c>
      <c r="B60" s="11" t="s">
        <v>166</v>
      </c>
      <c r="C60" s="11"/>
      <c r="D60" s="11"/>
      <c r="E60" s="11"/>
      <c r="F60" s="51"/>
      <c r="G60" s="8"/>
      <c r="H60" s="83" t="s">
        <v>167</v>
      </c>
      <c r="I60" s="83" t="s">
        <v>20</v>
      </c>
      <c r="J60" s="83" t="s">
        <v>168</v>
      </c>
      <c r="P60" s="33"/>
      <c r="Q60" s="33"/>
      <c r="R60" s="33"/>
      <c r="S60" s="33"/>
      <c r="T60" s="33"/>
      <c r="U60" s="33"/>
    </row>
    <row r="61" spans="1:21" ht="12.75">
      <c r="A61" s="19" t="s">
        <v>169</v>
      </c>
      <c r="B61" s="11" t="s">
        <v>170</v>
      </c>
      <c r="C61" s="11"/>
      <c r="D61" s="11"/>
      <c r="E61" s="11"/>
      <c r="F61" s="51"/>
      <c r="G61" s="84"/>
      <c r="H61" s="85" t="s">
        <v>171</v>
      </c>
      <c r="I61" s="85" t="s">
        <v>29</v>
      </c>
      <c r="J61" s="85" t="s">
        <v>172</v>
      </c>
      <c r="O61" s="33"/>
      <c r="T61" s="61"/>
      <c r="U61" s="61"/>
    </row>
    <row r="62" spans="1:21" ht="12.75">
      <c r="A62" s="22" t="s">
        <v>173</v>
      </c>
      <c r="B62" s="23" t="s">
        <v>174</v>
      </c>
      <c r="C62" s="86"/>
      <c r="D62" s="86"/>
      <c r="E62" s="23"/>
      <c r="F62" s="55"/>
      <c r="G62" s="84"/>
      <c r="H62" s="33"/>
      <c r="T62" s="61"/>
      <c r="U62" s="61"/>
    </row>
    <row r="63" spans="5:22" ht="12.75">
      <c r="E63" s="87"/>
      <c r="F63" s="43"/>
      <c r="H63" s="33"/>
      <c r="T63" s="61"/>
      <c r="U63" s="61"/>
      <c r="V63" s="33"/>
    </row>
    <row r="64" spans="3:22" s="33" customFormat="1" ht="12.75">
      <c r="C64" s="63"/>
      <c r="D64" s="30" t="s">
        <v>95</v>
      </c>
      <c r="E64" s="30" t="s">
        <v>95</v>
      </c>
      <c r="F64" s="30" t="s">
        <v>95</v>
      </c>
      <c r="G64" s="64" t="s">
        <v>130</v>
      </c>
      <c r="H64" s="64" t="s">
        <v>130</v>
      </c>
      <c r="I64" s="64" t="s">
        <v>130</v>
      </c>
      <c r="J64" s="64" t="s">
        <v>130</v>
      </c>
      <c r="K64" s="64" t="s">
        <v>130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119</v>
      </c>
      <c r="C65" s="88" t="s">
        <v>175</v>
      </c>
      <c r="D65" s="88" t="s">
        <v>131</v>
      </c>
      <c r="E65" s="88" t="s">
        <v>152</v>
      </c>
      <c r="F65" s="88" t="s">
        <v>153</v>
      </c>
      <c r="G65" s="88" t="s">
        <v>157</v>
      </c>
      <c r="H65" s="88" t="s">
        <v>176</v>
      </c>
      <c r="I65" s="88" t="s">
        <v>165</v>
      </c>
      <c r="J65" s="88" t="s">
        <v>169</v>
      </c>
      <c r="K65" s="88" t="s">
        <v>173</v>
      </c>
      <c r="T65" s="61"/>
      <c r="U65" s="61"/>
    </row>
    <row r="66" spans="1:21" ht="14.25">
      <c r="A66" s="89">
        <f>A39</f>
        <v>6080976</v>
      </c>
      <c r="B66" s="90">
        <f>D39</f>
        <v>41506</v>
      </c>
      <c r="C66" s="91" t="s">
        <v>177</v>
      </c>
      <c r="D66" s="92" t="s">
        <v>36</v>
      </c>
      <c r="E66" s="92" t="s">
        <v>37</v>
      </c>
      <c r="F66" s="93" t="s">
        <v>178</v>
      </c>
      <c r="G66" s="71">
        <v>15</v>
      </c>
      <c r="H66" s="71">
        <v>0</v>
      </c>
      <c r="I66" s="71"/>
      <c r="J66" s="71"/>
      <c r="K66" s="71">
        <v>0</v>
      </c>
      <c r="T66" s="61"/>
      <c r="U66" s="61"/>
    </row>
    <row r="67" spans="1:21" ht="14.25">
      <c r="A67" s="94">
        <f aca="true" t="shared" si="0" ref="A67:B77">+A$66</f>
        <v>6080976</v>
      </c>
      <c r="B67" s="95">
        <f t="shared" si="0"/>
        <v>41506</v>
      </c>
      <c r="C67" s="91" t="s">
        <v>179</v>
      </c>
      <c r="D67" s="93" t="s">
        <v>48</v>
      </c>
      <c r="E67" s="93" t="s">
        <v>12</v>
      </c>
      <c r="F67" s="93" t="s">
        <v>178</v>
      </c>
      <c r="G67" s="71">
        <v>40</v>
      </c>
      <c r="H67" s="71">
        <v>0</v>
      </c>
      <c r="I67" s="71"/>
      <c r="J67" s="71"/>
      <c r="K67" s="71">
        <v>0</v>
      </c>
      <c r="T67" s="61"/>
      <c r="U67" s="61"/>
    </row>
    <row r="68" spans="1:21" ht="14.25">
      <c r="A68" s="94">
        <f t="shared" si="0"/>
        <v>6080976</v>
      </c>
      <c r="B68" s="95">
        <f t="shared" si="0"/>
        <v>41506</v>
      </c>
      <c r="C68" s="91" t="s">
        <v>180</v>
      </c>
      <c r="D68" s="93" t="s">
        <v>66</v>
      </c>
      <c r="E68" s="93" t="s">
        <v>37</v>
      </c>
      <c r="F68" s="93" t="s">
        <v>178</v>
      </c>
      <c r="G68" s="71">
        <v>30</v>
      </c>
      <c r="H68" s="71">
        <v>0</v>
      </c>
      <c r="I68" s="71"/>
      <c r="J68" s="71"/>
      <c r="K68" s="71">
        <v>0</v>
      </c>
      <c r="T68" s="61"/>
      <c r="U68" s="61"/>
    </row>
    <row r="69" spans="1:21" ht="14.25">
      <c r="A69" s="94">
        <f t="shared" si="0"/>
        <v>6080976</v>
      </c>
      <c r="B69" s="95">
        <f t="shared" si="0"/>
        <v>41506</v>
      </c>
      <c r="C69" s="91" t="s">
        <v>181</v>
      </c>
      <c r="D69" s="93" t="s">
        <v>62</v>
      </c>
      <c r="E69" s="93" t="s">
        <v>37</v>
      </c>
      <c r="F69" s="93" t="s">
        <v>178</v>
      </c>
      <c r="G69" s="71">
        <v>30</v>
      </c>
      <c r="H69" s="71">
        <v>0</v>
      </c>
      <c r="I69" s="71"/>
      <c r="J69" s="71"/>
      <c r="K69" s="71">
        <v>0</v>
      </c>
      <c r="T69" s="61"/>
      <c r="U69" s="61"/>
    </row>
    <row r="70" spans="1:21" ht="14.25">
      <c r="A70" s="94">
        <f t="shared" si="0"/>
        <v>6080976</v>
      </c>
      <c r="B70" s="95">
        <f t="shared" si="0"/>
        <v>41506</v>
      </c>
      <c r="C70" s="91" t="s">
        <v>182</v>
      </c>
      <c r="D70" s="93" t="s">
        <v>43</v>
      </c>
      <c r="E70" s="93" t="s">
        <v>12</v>
      </c>
      <c r="F70" s="93" t="s">
        <v>183</v>
      </c>
      <c r="G70" s="71">
        <v>40</v>
      </c>
      <c r="H70" s="71">
        <v>0</v>
      </c>
      <c r="I70" s="71"/>
      <c r="J70" s="71"/>
      <c r="K70" s="71">
        <v>0</v>
      </c>
      <c r="T70" s="61"/>
      <c r="U70" s="61"/>
    </row>
    <row r="71" spans="1:21" ht="14.25">
      <c r="A71" s="94">
        <f t="shared" si="0"/>
        <v>6080976</v>
      </c>
      <c r="B71" s="95">
        <f t="shared" si="0"/>
        <v>41506</v>
      </c>
      <c r="C71" s="91" t="s">
        <v>184</v>
      </c>
      <c r="D71" s="93" t="s">
        <v>43</v>
      </c>
      <c r="E71" s="93" t="s">
        <v>37</v>
      </c>
      <c r="F71" s="93" t="s">
        <v>183</v>
      </c>
      <c r="G71" s="71">
        <v>30</v>
      </c>
      <c r="H71" s="71">
        <v>3</v>
      </c>
      <c r="I71" s="71"/>
      <c r="J71" s="71"/>
      <c r="K71" s="71">
        <v>0</v>
      </c>
      <c r="T71" s="61"/>
      <c r="U71" s="61"/>
    </row>
    <row r="72" spans="1:21" ht="14.25">
      <c r="A72" s="94">
        <f t="shared" si="0"/>
        <v>6080976</v>
      </c>
      <c r="B72" s="95">
        <f t="shared" si="0"/>
        <v>41506</v>
      </c>
      <c r="C72" s="91" t="s">
        <v>185</v>
      </c>
      <c r="D72" s="93" t="s">
        <v>43</v>
      </c>
      <c r="E72" s="93" t="s">
        <v>20</v>
      </c>
      <c r="F72" s="93" t="s">
        <v>183</v>
      </c>
      <c r="G72" s="71">
        <v>20</v>
      </c>
      <c r="H72" s="71">
        <v>0</v>
      </c>
      <c r="I72" s="71"/>
      <c r="J72" s="71"/>
      <c r="K72" s="71">
        <v>0</v>
      </c>
      <c r="T72" s="61"/>
      <c r="U72" s="61"/>
    </row>
    <row r="73" spans="1:21" ht="14.25">
      <c r="A73" s="94">
        <f t="shared" si="0"/>
        <v>6080976</v>
      </c>
      <c r="B73" s="95">
        <f t="shared" si="0"/>
        <v>41506</v>
      </c>
      <c r="C73" s="91" t="s">
        <v>186</v>
      </c>
      <c r="D73" s="93" t="s">
        <v>43</v>
      </c>
      <c r="E73" s="93" t="s">
        <v>12</v>
      </c>
      <c r="F73" s="93" t="s">
        <v>183</v>
      </c>
      <c r="G73" s="71">
        <v>50</v>
      </c>
      <c r="H73" s="71">
        <v>0</v>
      </c>
      <c r="I73" s="71"/>
      <c r="J73" s="71"/>
      <c r="K73" s="71">
        <v>0</v>
      </c>
      <c r="T73" s="61"/>
      <c r="U73" s="61"/>
    </row>
    <row r="74" spans="1:21" ht="14.25">
      <c r="A74" s="94">
        <f t="shared" si="0"/>
        <v>6080976</v>
      </c>
      <c r="B74" s="95">
        <f t="shared" si="0"/>
        <v>41506</v>
      </c>
      <c r="C74" s="91" t="s">
        <v>187</v>
      </c>
      <c r="D74" s="93" t="s">
        <v>43</v>
      </c>
      <c r="E74" s="93" t="s">
        <v>12</v>
      </c>
      <c r="F74" s="93" t="s">
        <v>188</v>
      </c>
      <c r="G74" s="71">
        <v>20</v>
      </c>
      <c r="H74" s="71">
        <v>0</v>
      </c>
      <c r="I74" s="71"/>
      <c r="J74" s="71"/>
      <c r="K74" s="71">
        <v>0</v>
      </c>
      <c r="T74" s="61"/>
      <c r="U74" s="61"/>
    </row>
    <row r="75" spans="1:21" ht="14.25">
      <c r="A75" s="94">
        <f t="shared" si="0"/>
        <v>6080976</v>
      </c>
      <c r="B75" s="95">
        <f t="shared" si="0"/>
        <v>41506</v>
      </c>
      <c r="C75" s="91" t="s">
        <v>189</v>
      </c>
      <c r="D75" s="93" t="s">
        <v>43</v>
      </c>
      <c r="E75" s="93" t="s">
        <v>37</v>
      </c>
      <c r="F75" s="93" t="s">
        <v>188</v>
      </c>
      <c r="G75" s="71">
        <v>10</v>
      </c>
      <c r="H75" s="71">
        <v>4</v>
      </c>
      <c r="I75" s="71"/>
      <c r="J75" s="71"/>
      <c r="K75" s="71">
        <v>0</v>
      </c>
      <c r="T75" s="61"/>
      <c r="U75" s="61"/>
    </row>
    <row r="76" spans="1:21" ht="14.25">
      <c r="A76" s="94">
        <f t="shared" si="0"/>
        <v>6080976</v>
      </c>
      <c r="B76" s="95">
        <f t="shared" si="0"/>
        <v>41506</v>
      </c>
      <c r="C76" s="91" t="s">
        <v>190</v>
      </c>
      <c r="D76" s="93" t="s">
        <v>43</v>
      </c>
      <c r="E76" s="93" t="s">
        <v>20</v>
      </c>
      <c r="F76" s="93" t="s">
        <v>188</v>
      </c>
      <c r="G76" s="71">
        <v>35</v>
      </c>
      <c r="H76" s="71">
        <v>0</v>
      </c>
      <c r="I76" s="71"/>
      <c r="J76" s="71"/>
      <c r="K76" s="71">
        <v>0</v>
      </c>
      <c r="T76" s="61"/>
      <c r="U76" s="61"/>
    </row>
    <row r="77" spans="1:21" ht="14.25">
      <c r="A77" s="94">
        <f t="shared" si="0"/>
        <v>6080976</v>
      </c>
      <c r="B77" s="95">
        <f t="shared" si="0"/>
        <v>41506</v>
      </c>
      <c r="C77" s="91" t="s">
        <v>191</v>
      </c>
      <c r="D77" s="93" t="s">
        <v>43</v>
      </c>
      <c r="E77" s="93" t="s">
        <v>12</v>
      </c>
      <c r="F77" s="93" t="s">
        <v>188</v>
      </c>
      <c r="G77" s="71">
        <v>40</v>
      </c>
      <c r="H77" s="71">
        <v>0</v>
      </c>
      <c r="I77" s="71"/>
      <c r="J77" s="71"/>
      <c r="K77" s="71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218" t="s">
        <v>192</v>
      </c>
      <c r="B79" s="220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193</v>
      </c>
      <c r="B82" s="14" t="s">
        <v>194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195</v>
      </c>
      <c r="B83" s="10" t="s">
        <v>196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153</v>
      </c>
      <c r="B84" s="23" t="s">
        <v>197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130</v>
      </c>
      <c r="D86" s="30" t="s">
        <v>95</v>
      </c>
      <c r="E86" s="224" t="s">
        <v>198</v>
      </c>
      <c r="F86" s="224"/>
      <c r="G86" s="224"/>
      <c r="H86" s="225" t="s">
        <v>199</v>
      </c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61"/>
      <c r="U86" s="61"/>
    </row>
    <row r="87" spans="1:21" ht="12.75">
      <c r="A87" s="32" t="s">
        <v>32</v>
      </c>
      <c r="B87" s="32" t="s">
        <v>119</v>
      </c>
      <c r="C87" s="32" t="s">
        <v>193</v>
      </c>
      <c r="D87" s="98" t="s">
        <v>195</v>
      </c>
      <c r="E87" s="32" t="s">
        <v>200</v>
      </c>
      <c r="F87" s="32" t="s">
        <v>201</v>
      </c>
      <c r="G87" s="32" t="s">
        <v>202</v>
      </c>
      <c r="H87" s="99" t="s">
        <v>203</v>
      </c>
      <c r="I87" s="32" t="s">
        <v>204</v>
      </c>
      <c r="J87" s="32" t="s">
        <v>205</v>
      </c>
      <c r="K87" s="32" t="s">
        <v>206</v>
      </c>
      <c r="L87" s="32" t="s">
        <v>207</v>
      </c>
      <c r="M87" s="32" t="s">
        <v>208</v>
      </c>
      <c r="N87" s="32" t="s">
        <v>209</v>
      </c>
      <c r="O87" s="32" t="s">
        <v>210</v>
      </c>
      <c r="P87" s="32" t="s">
        <v>211</v>
      </c>
      <c r="Q87" s="32" t="s">
        <v>212</v>
      </c>
      <c r="R87" s="32" t="s">
        <v>213</v>
      </c>
      <c r="S87" s="32" t="s">
        <v>214</v>
      </c>
      <c r="T87" s="61"/>
      <c r="U87" s="61"/>
    </row>
    <row r="88" spans="1:21" ht="14.25">
      <c r="A88" s="66">
        <f>A66</f>
        <v>6080976</v>
      </c>
      <c r="B88" s="100">
        <f>B66</f>
        <v>41506</v>
      </c>
      <c r="C88" s="71" t="s">
        <v>316</v>
      </c>
      <c r="D88" s="71">
        <v>69</v>
      </c>
      <c r="E88" s="71"/>
      <c r="F88" s="71">
        <v>1</v>
      </c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6080976</v>
      </c>
      <c r="B89" s="95">
        <f t="shared" si="1"/>
        <v>41506</v>
      </c>
      <c r="C89" s="71" t="s">
        <v>317</v>
      </c>
      <c r="D89" s="71">
        <v>329</v>
      </c>
      <c r="E89" s="71">
        <v>2</v>
      </c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6080976</v>
      </c>
      <c r="B90" s="95">
        <f t="shared" si="1"/>
        <v>41506</v>
      </c>
      <c r="C90" s="71" t="s">
        <v>215</v>
      </c>
      <c r="D90" s="71">
        <v>286</v>
      </c>
      <c r="E90" s="71"/>
      <c r="F90" s="71">
        <v>6</v>
      </c>
      <c r="G90" s="71">
        <v>2</v>
      </c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6080976</v>
      </c>
      <c r="B91" s="95">
        <f t="shared" si="1"/>
        <v>41506</v>
      </c>
      <c r="C91" s="71" t="s">
        <v>216</v>
      </c>
      <c r="D91" s="71">
        <v>287</v>
      </c>
      <c r="E91" s="71"/>
      <c r="F91" s="71">
        <v>3</v>
      </c>
      <c r="G91" s="71">
        <v>1</v>
      </c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6080976</v>
      </c>
      <c r="B92" s="95">
        <f t="shared" si="1"/>
        <v>41506</v>
      </c>
      <c r="C92" s="71" t="s">
        <v>318</v>
      </c>
      <c r="D92" s="71">
        <v>211</v>
      </c>
      <c r="E92" s="71">
        <v>3</v>
      </c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6080976</v>
      </c>
      <c r="B93" s="95">
        <f t="shared" si="1"/>
        <v>41506</v>
      </c>
      <c r="C93" s="71" t="s">
        <v>217</v>
      </c>
      <c r="D93" s="71">
        <v>212</v>
      </c>
      <c r="E93" s="71">
        <v>6</v>
      </c>
      <c r="F93" s="71">
        <v>4</v>
      </c>
      <c r="G93" s="71">
        <v>2</v>
      </c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6080976</v>
      </c>
      <c r="B94" s="95">
        <f t="shared" si="1"/>
        <v>41506</v>
      </c>
      <c r="C94" s="71" t="s">
        <v>218</v>
      </c>
      <c r="D94" s="71">
        <v>200</v>
      </c>
      <c r="E94" s="71"/>
      <c r="F94" s="71">
        <v>2</v>
      </c>
      <c r="G94" s="71">
        <v>1</v>
      </c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6080976</v>
      </c>
      <c r="B95" s="95">
        <f t="shared" si="1"/>
        <v>41506</v>
      </c>
      <c r="C95" s="71" t="s">
        <v>219</v>
      </c>
      <c r="D95" s="71">
        <v>312</v>
      </c>
      <c r="E95" s="71">
        <v>5</v>
      </c>
      <c r="F95" s="71">
        <v>2</v>
      </c>
      <c r="G95" s="71">
        <v>2</v>
      </c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6080976</v>
      </c>
      <c r="B96" s="95">
        <f t="shared" si="1"/>
        <v>41506</v>
      </c>
      <c r="C96" s="71" t="s">
        <v>319</v>
      </c>
      <c r="D96" s="71">
        <v>3163</v>
      </c>
      <c r="E96" s="71"/>
      <c r="F96" s="71">
        <v>3</v>
      </c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6080976</v>
      </c>
      <c r="B97" s="95">
        <f t="shared" si="1"/>
        <v>41506</v>
      </c>
      <c r="C97" s="71" t="s">
        <v>320</v>
      </c>
      <c r="D97" s="71">
        <v>223</v>
      </c>
      <c r="E97" s="71">
        <v>6</v>
      </c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6080976</v>
      </c>
      <c r="B98" s="95">
        <f t="shared" si="1"/>
        <v>41506</v>
      </c>
      <c r="C98" s="71" t="s">
        <v>321</v>
      </c>
      <c r="D98" s="71">
        <v>224</v>
      </c>
      <c r="E98" s="71"/>
      <c r="F98" s="71">
        <v>1</v>
      </c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6080976</v>
      </c>
      <c r="B99" s="95">
        <f t="shared" si="1"/>
        <v>41506</v>
      </c>
      <c r="C99" s="71" t="s">
        <v>322</v>
      </c>
      <c r="D99" s="71">
        <v>238</v>
      </c>
      <c r="E99" s="71">
        <v>1</v>
      </c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6080976</v>
      </c>
      <c r="B100" s="95">
        <f t="shared" si="1"/>
        <v>41506</v>
      </c>
      <c r="C100" s="71" t="s">
        <v>323</v>
      </c>
      <c r="D100" s="71">
        <v>241</v>
      </c>
      <c r="E100" s="71"/>
      <c r="F100" s="71">
        <v>1</v>
      </c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6080976</v>
      </c>
      <c r="B101" s="95">
        <f t="shared" si="1"/>
        <v>41506</v>
      </c>
      <c r="C101" s="71" t="s">
        <v>220</v>
      </c>
      <c r="D101" s="71">
        <v>183</v>
      </c>
      <c r="E101" s="71"/>
      <c r="F101" s="71"/>
      <c r="G101" s="71">
        <v>2</v>
      </c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6080976</v>
      </c>
      <c r="B102" s="95">
        <f t="shared" si="1"/>
        <v>41506</v>
      </c>
      <c r="C102" s="71" t="s">
        <v>324</v>
      </c>
      <c r="D102" s="71">
        <v>364</v>
      </c>
      <c r="E102" s="71">
        <v>1</v>
      </c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6080976</v>
      </c>
      <c r="B103" s="95">
        <f t="shared" si="1"/>
        <v>41506</v>
      </c>
      <c r="C103" s="71" t="s">
        <v>221</v>
      </c>
      <c r="D103" s="71">
        <v>383</v>
      </c>
      <c r="E103" s="71"/>
      <c r="F103" s="71"/>
      <c r="G103" s="71">
        <v>1</v>
      </c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6080976</v>
      </c>
      <c r="B104" s="95">
        <f t="shared" si="1"/>
        <v>41506</v>
      </c>
      <c r="C104" s="71" t="s">
        <v>325</v>
      </c>
      <c r="D104" s="71">
        <v>502</v>
      </c>
      <c r="E104" s="71"/>
      <c r="F104" s="71">
        <v>3</v>
      </c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6080976</v>
      </c>
      <c r="B105" s="95">
        <f t="shared" si="1"/>
        <v>41506</v>
      </c>
      <c r="C105" s="71" t="s">
        <v>222</v>
      </c>
      <c r="D105" s="71">
        <v>5152</v>
      </c>
      <c r="E105" s="71"/>
      <c r="F105" s="71">
        <v>1</v>
      </c>
      <c r="G105" s="71">
        <v>2</v>
      </c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6080976</v>
      </c>
      <c r="B106" s="95">
        <f t="shared" si="1"/>
        <v>41506</v>
      </c>
      <c r="C106" s="71" t="s">
        <v>326</v>
      </c>
      <c r="D106" s="71">
        <v>473</v>
      </c>
      <c r="E106" s="71">
        <v>1</v>
      </c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6080976</v>
      </c>
      <c r="B107" s="95">
        <f t="shared" si="1"/>
        <v>41506</v>
      </c>
      <c r="C107" s="71" t="s">
        <v>223</v>
      </c>
      <c r="D107" s="71">
        <v>719</v>
      </c>
      <c r="E107" s="71">
        <v>5</v>
      </c>
      <c r="F107" s="71"/>
      <c r="G107" s="71">
        <v>1</v>
      </c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6080976</v>
      </c>
      <c r="B108" s="95">
        <f t="shared" si="1"/>
        <v>41506</v>
      </c>
      <c r="C108" s="71" t="s">
        <v>224</v>
      </c>
      <c r="D108" s="71">
        <v>5196</v>
      </c>
      <c r="E108" s="71">
        <v>3</v>
      </c>
      <c r="F108" s="71"/>
      <c r="G108" s="71">
        <v>1</v>
      </c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6080976</v>
      </c>
      <c r="B109" s="95">
        <f t="shared" si="2"/>
        <v>41506</v>
      </c>
      <c r="C109" s="71" t="s">
        <v>225</v>
      </c>
      <c r="D109" s="71">
        <v>2395</v>
      </c>
      <c r="E109" s="71">
        <v>3</v>
      </c>
      <c r="F109" s="71"/>
      <c r="G109" s="71">
        <v>2</v>
      </c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6080976</v>
      </c>
      <c r="B110" s="95">
        <f t="shared" si="2"/>
        <v>41506</v>
      </c>
      <c r="C110" s="71" t="s">
        <v>226</v>
      </c>
      <c r="D110" s="71">
        <v>618</v>
      </c>
      <c r="E110" s="71">
        <v>4</v>
      </c>
      <c r="F110" s="71">
        <v>34</v>
      </c>
      <c r="G110" s="71">
        <v>4</v>
      </c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6080976</v>
      </c>
      <c r="B111" s="95">
        <f t="shared" si="2"/>
        <v>41506</v>
      </c>
      <c r="C111" s="71" t="s">
        <v>227</v>
      </c>
      <c r="D111" s="71">
        <v>623</v>
      </c>
      <c r="E111" s="71">
        <v>1</v>
      </c>
      <c r="F111" s="71">
        <v>14</v>
      </c>
      <c r="G111" s="71">
        <v>1</v>
      </c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6080976</v>
      </c>
      <c r="B112" s="95">
        <f t="shared" si="2"/>
        <v>41506</v>
      </c>
      <c r="C112" s="71" t="s">
        <v>228</v>
      </c>
      <c r="D112" s="71">
        <v>622</v>
      </c>
      <c r="E112" s="71">
        <v>7</v>
      </c>
      <c r="F112" s="71">
        <v>81</v>
      </c>
      <c r="G112" s="71">
        <v>15</v>
      </c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6080976</v>
      </c>
      <c r="B113" s="95">
        <f t="shared" si="2"/>
        <v>41506</v>
      </c>
      <c r="C113" s="71" t="s">
        <v>229</v>
      </c>
      <c r="D113" s="71">
        <v>625</v>
      </c>
      <c r="E113" s="71"/>
      <c r="F113" s="71">
        <v>13</v>
      </c>
      <c r="G113" s="71">
        <v>1</v>
      </c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6080976</v>
      </c>
      <c r="B114" s="95">
        <f t="shared" si="2"/>
        <v>41506</v>
      </c>
      <c r="C114" s="71" t="s">
        <v>327</v>
      </c>
      <c r="D114" s="71">
        <v>518</v>
      </c>
      <c r="E114" s="71">
        <v>1</v>
      </c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6080976</v>
      </c>
      <c r="B115" s="95">
        <f t="shared" si="2"/>
        <v>41506</v>
      </c>
      <c r="C115" s="71" t="s">
        <v>230</v>
      </c>
      <c r="D115" s="71">
        <v>608</v>
      </c>
      <c r="E115" s="71">
        <v>1</v>
      </c>
      <c r="F115" s="71">
        <v>2</v>
      </c>
      <c r="G115" s="71">
        <v>1</v>
      </c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6080976</v>
      </c>
      <c r="B116" s="95">
        <f t="shared" si="2"/>
        <v>41506</v>
      </c>
      <c r="C116" s="71" t="s">
        <v>231</v>
      </c>
      <c r="D116" s="71">
        <v>838</v>
      </c>
      <c r="E116" s="71">
        <v>10</v>
      </c>
      <c r="F116" s="71">
        <v>20</v>
      </c>
      <c r="G116" s="71">
        <v>1</v>
      </c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6080976</v>
      </c>
      <c r="B117" s="95">
        <f t="shared" si="2"/>
        <v>41506</v>
      </c>
      <c r="C117" s="71" t="s">
        <v>328</v>
      </c>
      <c r="D117" s="71">
        <v>819</v>
      </c>
      <c r="E117" s="71">
        <v>2</v>
      </c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6080976</v>
      </c>
      <c r="B118" s="95">
        <f t="shared" si="2"/>
        <v>41506</v>
      </c>
      <c r="C118" s="71" t="s">
        <v>232</v>
      </c>
      <c r="D118" s="71">
        <v>807</v>
      </c>
      <c r="E118" s="71">
        <v>150</v>
      </c>
      <c r="F118" s="71">
        <v>6</v>
      </c>
      <c r="G118" s="71">
        <v>5</v>
      </c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6080976</v>
      </c>
      <c r="B119" s="95">
        <f t="shared" si="2"/>
        <v>41506</v>
      </c>
      <c r="C119" s="71" t="s">
        <v>329</v>
      </c>
      <c r="D119" s="71">
        <v>831</v>
      </c>
      <c r="E119" s="71"/>
      <c r="F119" s="71">
        <v>1</v>
      </c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6080976</v>
      </c>
      <c r="B120" s="95">
        <f t="shared" si="2"/>
        <v>41506</v>
      </c>
      <c r="C120" s="71" t="s">
        <v>330</v>
      </c>
      <c r="D120" s="71">
        <v>757</v>
      </c>
      <c r="E120" s="71"/>
      <c r="F120" s="71">
        <v>2</v>
      </c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6080976</v>
      </c>
      <c r="B121" s="95">
        <f t="shared" si="2"/>
        <v>41506</v>
      </c>
      <c r="C121" s="71" t="s">
        <v>331</v>
      </c>
      <c r="D121" s="71">
        <v>783</v>
      </c>
      <c r="E121" s="71">
        <v>1</v>
      </c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6080976</v>
      </c>
      <c r="B122" s="95">
        <f t="shared" si="2"/>
        <v>41506</v>
      </c>
      <c r="C122" s="71" t="s">
        <v>233</v>
      </c>
      <c r="D122" s="71">
        <v>801</v>
      </c>
      <c r="E122" s="71"/>
      <c r="F122" s="71"/>
      <c r="G122" s="71">
        <v>1</v>
      </c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6080976</v>
      </c>
      <c r="B123" s="95">
        <f t="shared" si="2"/>
        <v>41506</v>
      </c>
      <c r="C123" s="71" t="s">
        <v>332</v>
      </c>
      <c r="D123" s="71">
        <v>837</v>
      </c>
      <c r="E123" s="71">
        <v>8</v>
      </c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6080976</v>
      </c>
      <c r="B124" s="95">
        <f t="shared" si="2"/>
        <v>41506</v>
      </c>
      <c r="C124" s="71" t="s">
        <v>333</v>
      </c>
      <c r="D124" s="71">
        <v>650</v>
      </c>
      <c r="E124" s="71">
        <v>3</v>
      </c>
      <c r="F124" s="71">
        <v>1</v>
      </c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6080976</v>
      </c>
      <c r="B125" s="95">
        <f t="shared" si="2"/>
        <v>41506</v>
      </c>
      <c r="C125" s="71" t="s">
        <v>234</v>
      </c>
      <c r="D125" s="71">
        <v>704</v>
      </c>
      <c r="E125" s="71">
        <v>18</v>
      </c>
      <c r="F125" s="71"/>
      <c r="G125" s="71">
        <v>1</v>
      </c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6080976</v>
      </c>
      <c r="B126" s="95">
        <f t="shared" si="2"/>
        <v>41506</v>
      </c>
      <c r="C126" s="71" t="s">
        <v>334</v>
      </c>
      <c r="D126" s="71">
        <v>880</v>
      </c>
      <c r="E126" s="71">
        <v>8</v>
      </c>
      <c r="F126" s="71">
        <v>2</v>
      </c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6080976</v>
      </c>
      <c r="B127" s="95">
        <f t="shared" si="2"/>
        <v>41506</v>
      </c>
      <c r="C127" s="71" t="s">
        <v>235</v>
      </c>
      <c r="D127" s="71">
        <v>892</v>
      </c>
      <c r="E127" s="71">
        <v>132</v>
      </c>
      <c r="F127" s="71">
        <v>525</v>
      </c>
      <c r="G127" s="71">
        <v>56</v>
      </c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6080976</v>
      </c>
      <c r="B128" s="95">
        <f t="shared" si="2"/>
        <v>41506</v>
      </c>
      <c r="C128" s="71" t="s">
        <v>236</v>
      </c>
      <c r="D128" s="71">
        <v>3170</v>
      </c>
      <c r="E128" s="71" t="s">
        <v>237</v>
      </c>
      <c r="F128" s="71"/>
      <c r="G128" s="71" t="s">
        <v>237</v>
      </c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6080976</v>
      </c>
      <c r="B129" s="95">
        <f t="shared" si="3"/>
        <v>41506</v>
      </c>
      <c r="C129" s="71" t="s">
        <v>335</v>
      </c>
      <c r="D129" s="71">
        <v>906</v>
      </c>
      <c r="E129" s="71" t="s">
        <v>237</v>
      </c>
      <c r="F129" s="71" t="s">
        <v>237</v>
      </c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6080976</v>
      </c>
      <c r="B130" s="95">
        <f t="shared" si="3"/>
        <v>41506</v>
      </c>
      <c r="C130" s="71" t="s">
        <v>336</v>
      </c>
      <c r="D130" s="71">
        <v>1042</v>
      </c>
      <c r="E130" s="71"/>
      <c r="F130" s="71">
        <v>2</v>
      </c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6080976</v>
      </c>
      <c r="B131" s="95">
        <f t="shared" si="3"/>
        <v>41506</v>
      </c>
      <c r="C131" s="71" t="s">
        <v>337</v>
      </c>
      <c r="D131" s="71">
        <v>1043</v>
      </c>
      <c r="E131" s="71">
        <v>20</v>
      </c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6080976</v>
      </c>
      <c r="B132" s="95">
        <f t="shared" si="3"/>
        <v>41506</v>
      </c>
      <c r="C132" s="71" t="s">
        <v>338</v>
      </c>
      <c r="D132" s="71">
        <v>1028</v>
      </c>
      <c r="E132" s="71"/>
      <c r="F132" s="71">
        <v>11</v>
      </c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6080976</v>
      </c>
      <c r="B133" s="95">
        <f t="shared" si="3"/>
        <v>41506</v>
      </c>
      <c r="C133" s="71" t="s">
        <v>238</v>
      </c>
      <c r="D133" s="71">
        <v>973</v>
      </c>
      <c r="E133" s="71">
        <v>8</v>
      </c>
      <c r="F133" s="71"/>
      <c r="G133" s="71">
        <v>6</v>
      </c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6080976</v>
      </c>
      <c r="B134" s="95">
        <f t="shared" si="3"/>
        <v>41506</v>
      </c>
      <c r="C134" s="71" t="s">
        <v>239</v>
      </c>
      <c r="D134" s="71">
        <v>978</v>
      </c>
      <c r="E134" s="71">
        <v>7</v>
      </c>
      <c r="F134" s="71">
        <v>11</v>
      </c>
      <c r="G134" s="71">
        <v>4</v>
      </c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6080976</v>
      </c>
      <c r="B135" s="95">
        <f t="shared" si="3"/>
        <v>41506</v>
      </c>
      <c r="C135" s="71" t="s">
        <v>240</v>
      </c>
      <c r="D135" s="71">
        <v>1004</v>
      </c>
      <c r="E135" s="71"/>
      <c r="F135" s="71"/>
      <c r="G135" s="71">
        <v>1</v>
      </c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6080976</v>
      </c>
      <c r="B136" s="95">
        <f t="shared" si="3"/>
        <v>41506</v>
      </c>
      <c r="C136" s="71" t="s">
        <v>241</v>
      </c>
      <c r="D136" s="71">
        <v>928</v>
      </c>
      <c r="E136" s="71">
        <v>1</v>
      </c>
      <c r="F136" s="71">
        <v>3</v>
      </c>
      <c r="G136" s="71">
        <v>1</v>
      </c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6080976</v>
      </c>
      <c r="B137" s="95">
        <f t="shared" si="3"/>
        <v>41506</v>
      </c>
      <c r="C137" s="71" t="s">
        <v>242</v>
      </c>
      <c r="D137" s="71">
        <v>908</v>
      </c>
      <c r="E137" s="71">
        <v>1</v>
      </c>
      <c r="F137" s="71">
        <v>2</v>
      </c>
      <c r="G137" s="71">
        <v>1</v>
      </c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6080976</v>
      </c>
      <c r="B138" s="95">
        <f t="shared" si="3"/>
        <v>41506</v>
      </c>
      <c r="C138" s="71" t="s">
        <v>339</v>
      </c>
      <c r="D138" s="71">
        <v>918</v>
      </c>
      <c r="E138" s="71">
        <v>1</v>
      </c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6080976</v>
      </c>
      <c r="B139" s="95">
        <f t="shared" si="3"/>
        <v>41506</v>
      </c>
      <c r="C139" s="71" t="s">
        <v>243</v>
      </c>
      <c r="D139" s="71">
        <v>933</v>
      </c>
      <c r="E139" s="71">
        <v>270</v>
      </c>
      <c r="F139" s="71">
        <v>157</v>
      </c>
      <c r="G139" s="71">
        <v>87</v>
      </c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6080976</v>
      </c>
      <c r="B140" s="95">
        <f t="shared" si="3"/>
        <v>41506</v>
      </c>
      <c r="C140" s="71" t="s">
        <v>340</v>
      </c>
      <c r="D140" s="71">
        <v>3111</v>
      </c>
      <c r="E140" s="71"/>
      <c r="F140" s="71" t="s">
        <v>237</v>
      </c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6080976</v>
      </c>
      <c r="B141" s="95">
        <f t="shared" si="3"/>
        <v>41506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6080976</v>
      </c>
      <c r="B142" s="95">
        <f t="shared" si="3"/>
        <v>41506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6080976</v>
      </c>
      <c r="B143" s="95">
        <f t="shared" si="3"/>
        <v>41506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6080976</v>
      </c>
      <c r="B144" s="95">
        <f t="shared" si="3"/>
        <v>41506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6080976</v>
      </c>
      <c r="B145" s="95">
        <f t="shared" si="3"/>
        <v>41506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6080976</v>
      </c>
      <c r="B146" s="95">
        <f t="shared" si="3"/>
        <v>41506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6080976</v>
      </c>
      <c r="B147" s="95">
        <f t="shared" si="3"/>
        <v>41506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6080976</v>
      </c>
      <c r="B148" s="95">
        <f t="shared" si="3"/>
        <v>41506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6080976</v>
      </c>
      <c r="B149" s="95">
        <f t="shared" si="4"/>
        <v>41506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6080976</v>
      </c>
      <c r="B150" s="95">
        <f t="shared" si="4"/>
        <v>41506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6080976</v>
      </c>
      <c r="B151" s="95">
        <f t="shared" si="4"/>
        <v>41506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6080976</v>
      </c>
      <c r="B152" s="95">
        <f t="shared" si="4"/>
        <v>41506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6080976</v>
      </c>
      <c r="B153" s="95">
        <f t="shared" si="4"/>
        <v>41506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6080976</v>
      </c>
      <c r="B154" s="95">
        <f t="shared" si="4"/>
        <v>41506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6080976</v>
      </c>
      <c r="B155" s="95">
        <f t="shared" si="4"/>
        <v>41506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6080976</v>
      </c>
      <c r="B156" s="95">
        <f t="shared" si="4"/>
        <v>41506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6080976</v>
      </c>
      <c r="B157" s="95">
        <f t="shared" si="4"/>
        <v>41506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6080976</v>
      </c>
      <c r="B158" s="95">
        <f t="shared" si="4"/>
        <v>41506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6080976</v>
      </c>
      <c r="B159" s="95">
        <f t="shared" si="4"/>
        <v>41506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6080976</v>
      </c>
      <c r="B160" s="95">
        <f t="shared" si="4"/>
        <v>41506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6080976</v>
      </c>
      <c r="B161" s="95">
        <f t="shared" si="4"/>
        <v>41506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6080976</v>
      </c>
      <c r="B162" s="95">
        <f t="shared" si="4"/>
        <v>41506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6080976</v>
      </c>
      <c r="B163" s="95">
        <f t="shared" si="4"/>
        <v>41506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6080976</v>
      </c>
      <c r="B164" s="95">
        <f t="shared" si="4"/>
        <v>41506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6080976</v>
      </c>
      <c r="B165" s="95">
        <f t="shared" si="4"/>
        <v>41506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6080976</v>
      </c>
      <c r="B166" s="95">
        <f t="shared" si="4"/>
        <v>41506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6080976</v>
      </c>
      <c r="B167" s="95">
        <f t="shared" si="4"/>
        <v>41506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6080976</v>
      </c>
      <c r="B168" s="95">
        <f t="shared" si="4"/>
        <v>41506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6080976</v>
      </c>
      <c r="B169" s="95">
        <f t="shared" si="5"/>
        <v>41506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6080976</v>
      </c>
      <c r="B170" s="95">
        <f t="shared" si="5"/>
        <v>41506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6080976</v>
      </c>
      <c r="B171" s="95">
        <f t="shared" si="5"/>
        <v>41506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6080976</v>
      </c>
      <c r="B172" s="95">
        <f t="shared" si="5"/>
        <v>41506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6080976</v>
      </c>
      <c r="B173" s="95">
        <f t="shared" si="5"/>
        <v>41506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6080976</v>
      </c>
      <c r="B174" s="95">
        <f t="shared" si="5"/>
        <v>41506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6080976</v>
      </c>
      <c r="B175" s="95">
        <f t="shared" si="5"/>
        <v>41506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6080976</v>
      </c>
      <c r="B176" s="95">
        <f t="shared" si="5"/>
        <v>41506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6080976</v>
      </c>
      <c r="B177" s="95">
        <f t="shared" si="5"/>
        <v>41506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6080976</v>
      </c>
      <c r="B178" s="95">
        <f t="shared" si="5"/>
        <v>41506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6080976</v>
      </c>
      <c r="B179" s="95">
        <f t="shared" si="5"/>
        <v>41506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6080976</v>
      </c>
      <c r="B180" s="95">
        <f t="shared" si="5"/>
        <v>41506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6080976</v>
      </c>
      <c r="B181" s="95">
        <f t="shared" si="5"/>
        <v>41506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6080976</v>
      </c>
      <c r="B182" s="95">
        <f t="shared" si="5"/>
        <v>41506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6080976</v>
      </c>
      <c r="B183" s="95">
        <f t="shared" si="5"/>
        <v>41506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6080976</v>
      </c>
      <c r="B184" s="95">
        <f t="shared" si="5"/>
        <v>41506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6080976</v>
      </c>
      <c r="B185" s="95">
        <f t="shared" si="5"/>
        <v>41506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6080976</v>
      </c>
      <c r="B186" s="95">
        <f t="shared" si="5"/>
        <v>41506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6080976</v>
      </c>
      <c r="B187" s="95">
        <f t="shared" si="5"/>
        <v>41506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6080976</v>
      </c>
      <c r="B188" s="95">
        <f t="shared" si="5"/>
        <v>41506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6080976</v>
      </c>
      <c r="B189" s="95">
        <f t="shared" si="6"/>
        <v>41506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6080976</v>
      </c>
      <c r="B190" s="95">
        <f t="shared" si="6"/>
        <v>41506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6080976</v>
      </c>
      <c r="B191" s="95">
        <f t="shared" si="6"/>
        <v>41506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6080976</v>
      </c>
      <c r="B192" s="95">
        <f t="shared" si="6"/>
        <v>41506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6080976</v>
      </c>
      <c r="B193" s="95">
        <f t="shared" si="6"/>
        <v>41506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6080976</v>
      </c>
      <c r="B194" s="95">
        <f t="shared" si="6"/>
        <v>41506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6080976</v>
      </c>
      <c r="B195" s="95">
        <f t="shared" si="6"/>
        <v>41506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6080976</v>
      </c>
      <c r="B196" s="95">
        <f t="shared" si="6"/>
        <v>41506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6080976</v>
      </c>
      <c r="B197" s="95">
        <f t="shared" si="6"/>
        <v>41506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6080976</v>
      </c>
      <c r="B198" s="95">
        <f t="shared" si="6"/>
        <v>41506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6080976</v>
      </c>
      <c r="B199" s="95">
        <f t="shared" si="6"/>
        <v>41506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6080976</v>
      </c>
      <c r="B200" s="95">
        <f t="shared" si="6"/>
        <v>41506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6080976</v>
      </c>
      <c r="B201" s="95">
        <f t="shared" si="6"/>
        <v>41506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6080976</v>
      </c>
      <c r="B202" s="95">
        <f t="shared" si="6"/>
        <v>41506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6080976</v>
      </c>
      <c r="B203" s="95">
        <f t="shared" si="6"/>
        <v>41506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6080976</v>
      </c>
      <c r="B204" s="95">
        <f t="shared" si="6"/>
        <v>41506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6080976</v>
      </c>
      <c r="B205" s="95">
        <f t="shared" si="6"/>
        <v>41506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6080976</v>
      </c>
      <c r="B206" s="95">
        <f t="shared" si="6"/>
        <v>41506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6080976</v>
      </c>
      <c r="B207" s="95">
        <f t="shared" si="6"/>
        <v>41506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6080976</v>
      </c>
      <c r="B208" s="95">
        <f t="shared" si="6"/>
        <v>41506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6080976</v>
      </c>
      <c r="B209" s="95">
        <f t="shared" si="7"/>
        <v>41506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6080976</v>
      </c>
      <c r="B210" s="95">
        <f t="shared" si="7"/>
        <v>41506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6080976</v>
      </c>
      <c r="B211" s="95">
        <f t="shared" si="7"/>
        <v>41506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6080976</v>
      </c>
      <c r="B212" s="95">
        <f t="shared" si="7"/>
        <v>41506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6080976</v>
      </c>
      <c r="B213" s="95">
        <f t="shared" si="7"/>
        <v>41506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6080976</v>
      </c>
      <c r="B214" s="95">
        <f t="shared" si="7"/>
        <v>41506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6080976</v>
      </c>
      <c r="B215" s="95">
        <f t="shared" si="7"/>
        <v>41506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6080976</v>
      </c>
      <c r="B216" s="95">
        <f t="shared" si="7"/>
        <v>41506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6080976</v>
      </c>
      <c r="B217" s="95">
        <f t="shared" si="7"/>
        <v>41506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6080976</v>
      </c>
      <c r="B218" s="95">
        <f t="shared" si="7"/>
        <v>41506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6080976</v>
      </c>
      <c r="B219" s="95">
        <f t="shared" si="7"/>
        <v>41506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6080976</v>
      </c>
      <c r="B220" s="95">
        <f t="shared" si="7"/>
        <v>41506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6080976</v>
      </c>
      <c r="B221" s="95">
        <f t="shared" si="7"/>
        <v>41506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6080976</v>
      </c>
      <c r="B222" s="95">
        <f t="shared" si="7"/>
        <v>41506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6080976</v>
      </c>
      <c r="B223" s="95">
        <f t="shared" si="7"/>
        <v>41506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6080976</v>
      </c>
      <c r="B224" s="95">
        <f t="shared" si="7"/>
        <v>41506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6080976</v>
      </c>
      <c r="B225" s="95">
        <f t="shared" si="7"/>
        <v>41506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6080976</v>
      </c>
      <c r="B226" s="95">
        <f t="shared" si="7"/>
        <v>41506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6080976</v>
      </c>
      <c r="B227" s="95">
        <f t="shared" si="7"/>
        <v>41506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6080976</v>
      </c>
      <c r="B228" s="95">
        <f t="shared" si="7"/>
        <v>41506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6080976</v>
      </c>
      <c r="B229" s="95">
        <f t="shared" si="8"/>
        <v>41506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6080976</v>
      </c>
      <c r="B230" s="95">
        <f t="shared" si="8"/>
        <v>41506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6080976</v>
      </c>
      <c r="B231" s="95">
        <f t="shared" si="8"/>
        <v>41506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6080976</v>
      </c>
      <c r="B232" s="95">
        <f t="shared" si="8"/>
        <v>41506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6080976</v>
      </c>
      <c r="B233" s="95">
        <f t="shared" si="8"/>
        <v>41506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6080976</v>
      </c>
      <c r="B234" s="95">
        <f t="shared" si="8"/>
        <v>41506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6080976</v>
      </c>
      <c r="B235" s="95">
        <f t="shared" si="8"/>
        <v>41506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6080976</v>
      </c>
      <c r="B236" s="95">
        <f t="shared" si="8"/>
        <v>41506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6080976</v>
      </c>
      <c r="B237" s="95">
        <f t="shared" si="8"/>
        <v>41506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6080976</v>
      </c>
      <c r="B238" s="95">
        <f t="shared" si="8"/>
        <v>41506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6080976</v>
      </c>
      <c r="B239" s="95">
        <f t="shared" si="8"/>
        <v>41506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6080976</v>
      </c>
      <c r="B240" s="95">
        <f t="shared" si="8"/>
        <v>41506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6080976</v>
      </c>
      <c r="B241" s="95">
        <f t="shared" si="8"/>
        <v>41506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6080976</v>
      </c>
      <c r="B242" s="95">
        <f t="shared" si="8"/>
        <v>41506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6080976</v>
      </c>
      <c r="B243" s="95">
        <f t="shared" si="8"/>
        <v>41506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2.7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2.7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2.7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2.7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2.7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2.7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2.7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2.7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2.7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2.7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2.7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2.7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2.7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2.7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2.7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2.7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2.7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2.7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2.7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2.7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2.7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2.7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2.7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2.7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2.7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2.7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2.7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2.7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2.7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2.7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2.7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2.7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2.7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2.7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2.7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2.7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2.7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2.7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2.7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2.7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2.7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2.7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2.7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2.7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2.7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2.7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2.7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2.7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2.7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2.7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2.7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2.7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2.7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2.7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2.7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2.7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2.7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2.7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2.7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2.7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2.7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2.7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2.7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2.7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2.7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2.7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2.7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2.7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2.7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2.7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2.7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2.7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2.7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2.7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2.7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2.7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2.7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2.7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2.7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2.7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2.7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2.7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2.7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2.7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2.7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2.7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2.7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2.7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2.7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2.7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2.7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2.7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2.7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2.7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2.7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2.7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2.7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2.7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2.7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2.7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2.7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2.7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2.7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2.7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2.7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2.7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2.7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2.7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2.7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2.7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2.7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2.7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2.7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2.7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2.7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2.7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2.7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2.7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2.7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2.7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2.7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2.7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2.7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2.7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2.7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2.7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2.7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2.7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2.7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2.7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2.7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2.7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2.7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2.7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2.7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2.7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2.7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2.7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2.7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2.7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2.7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2.7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2.7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2.7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2.7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2.7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2.7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2.7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2.7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2.7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2.7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2.7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2.7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2.7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2.7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2.7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2.7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2.7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2.7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2.7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2.7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2.7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2.7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2.7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2.7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2.7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2.7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2.7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2.7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2.7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2.7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2.7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2.7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2.7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2.7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2.7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2.7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2.7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2.7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2.7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2.7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2.7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2.7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2.7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2.7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2.7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2.7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2.7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2.7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2.7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2.7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2.7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2.7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2.7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2.7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2.7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2.7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2.7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2.7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2.7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2.7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2.7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2.7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2.7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2.7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2.7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2.7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2.7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2.7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2.7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2.7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2.7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2.7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2.7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2.7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2.7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2.7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2.7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2.7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2.7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2.7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2.7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2.7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2.7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2.7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2.7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2.7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2.7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2.7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2.7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2.7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2.7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2.7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2.7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2.7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2.7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2.7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2.7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2.7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2.7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2.7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2.7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2.7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2.7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2.7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2.7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sheetProtection password="F99F"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view="pageBreakPreview" zoomScaleNormal="75" zoomScaleSheetLayoutView="100" zoomScalePageLayoutView="0" workbookViewId="0" topLeftCell="I37">
      <selection activeCell="E39" sqref="E39"/>
    </sheetView>
  </sheetViews>
  <sheetFormatPr defaultColWidth="9.00390625" defaultRowHeight="15"/>
  <cols>
    <col min="1" max="1" width="25.8515625" style="123" customWidth="1"/>
    <col min="2" max="2" width="17.28125" style="123" bestFit="1" customWidth="1"/>
    <col min="3" max="3" width="15.28125" style="123" customWidth="1"/>
    <col min="4" max="4" width="11.57421875" style="123" bestFit="1" customWidth="1"/>
    <col min="5" max="8" width="19.140625" style="123" customWidth="1"/>
    <col min="9" max="9" width="11.7109375" style="123" bestFit="1" customWidth="1"/>
    <col min="10" max="10" width="22.00390625" style="123" bestFit="1" customWidth="1"/>
    <col min="11" max="11" width="23.140625" style="123" customWidth="1"/>
    <col min="12" max="12" width="17.140625" style="123" bestFit="1" customWidth="1"/>
    <col min="13" max="13" width="11.7109375" style="123" bestFit="1" customWidth="1"/>
    <col min="14" max="14" width="16.8515625" style="123" bestFit="1" customWidth="1"/>
    <col min="15" max="15" width="13.28125" style="123" bestFit="1" customWidth="1"/>
    <col min="16" max="16" width="11.00390625" style="123" bestFit="1" customWidth="1"/>
    <col min="17" max="17" width="18.57421875" style="123" bestFit="1" customWidth="1"/>
    <col min="18" max="18" width="13.421875" style="123" bestFit="1" customWidth="1"/>
    <col min="19" max="16384" width="9.00390625" style="123" customWidth="1"/>
  </cols>
  <sheetData>
    <row r="1" spans="1:256" s="105" customFormat="1" ht="12" thickBot="1">
      <c r="A1" s="274" t="s">
        <v>244</v>
      </c>
      <c r="B1" s="275"/>
      <c r="C1" s="103"/>
      <c r="D1" s="103"/>
      <c r="E1" s="103"/>
      <c r="F1" s="103"/>
      <c r="G1" s="103"/>
      <c r="H1" s="103"/>
      <c r="I1" s="104" t="s">
        <v>245</v>
      </c>
      <c r="J1" s="274" t="s">
        <v>244</v>
      </c>
      <c r="K1" s="275"/>
      <c r="L1" s="103"/>
      <c r="M1" s="103"/>
      <c r="N1" s="103"/>
      <c r="O1" s="103"/>
      <c r="Q1" s="106"/>
      <c r="R1" s="104" t="s">
        <v>246</v>
      </c>
      <c r="S1" s="106"/>
      <c r="T1" s="106"/>
      <c r="U1" s="106"/>
      <c r="V1" s="106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spans="16:256" s="105" customFormat="1" ht="11.25">
      <c r="P2" s="109"/>
      <c r="Q2" s="110"/>
      <c r="R2" s="110"/>
      <c r="S2" s="110"/>
      <c r="T2" s="110"/>
      <c r="U2" s="110"/>
      <c r="V2" s="110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</row>
    <row r="3" spans="20:251" s="105" customFormat="1" ht="11.25">
      <c r="T3" s="110"/>
      <c r="U3" s="110"/>
      <c r="V3" s="110"/>
      <c r="W3" s="110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spans="1:251" s="105" customFormat="1" ht="11.25">
      <c r="A4" s="111" t="s">
        <v>95</v>
      </c>
      <c r="B4" s="112" t="s">
        <v>95</v>
      </c>
      <c r="C4" s="112" t="s">
        <v>95</v>
      </c>
      <c r="D4" s="112" t="s">
        <v>95</v>
      </c>
      <c r="E4" s="113" t="s">
        <v>95</v>
      </c>
      <c r="F4" s="114" t="s">
        <v>95</v>
      </c>
      <c r="G4" s="113" t="s">
        <v>95</v>
      </c>
      <c r="H4" s="114" t="s">
        <v>95</v>
      </c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spans="1:251" s="120" customFormat="1" ht="12.75">
      <c r="A5" s="116" t="s">
        <v>32</v>
      </c>
      <c r="B5" s="117" t="s">
        <v>39</v>
      </c>
      <c r="C5" s="117" t="s">
        <v>117</v>
      </c>
      <c r="D5" s="118" t="s">
        <v>119</v>
      </c>
      <c r="E5" s="117" t="s">
        <v>99</v>
      </c>
      <c r="F5" s="119" t="s">
        <v>100</v>
      </c>
      <c r="G5" s="117" t="s">
        <v>101</v>
      </c>
      <c r="H5" s="119" t="s">
        <v>102</v>
      </c>
      <c r="J5" s="301" t="s">
        <v>150</v>
      </c>
      <c r="K5" s="302"/>
      <c r="L5" s="302"/>
      <c r="M5" s="302"/>
      <c r="N5" s="302"/>
      <c r="O5" s="302"/>
      <c r="P5" s="303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spans="1:251" s="105" customFormat="1" ht="11.25">
      <c r="A6" s="304">
        <v>6080976</v>
      </c>
      <c r="B6" s="307" t="s">
        <v>105</v>
      </c>
      <c r="C6" s="307" t="s">
        <v>106</v>
      </c>
      <c r="D6" s="310">
        <v>41506</v>
      </c>
      <c r="E6" s="313">
        <v>888197.7008032543</v>
      </c>
      <c r="F6" s="313">
        <v>6492165.981224206</v>
      </c>
      <c r="G6" s="313">
        <v>888256.6446440301</v>
      </c>
      <c r="H6" s="287">
        <v>6492231.333520053</v>
      </c>
      <c r="O6" s="120"/>
      <c r="P6" s="122"/>
      <c r="Q6" s="108"/>
      <c r="R6" s="115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spans="1:38" ht="11.25">
      <c r="A7" s="305"/>
      <c r="B7" s="308"/>
      <c r="C7" s="308"/>
      <c r="D7" s="311"/>
      <c r="E7" s="314"/>
      <c r="F7" s="314"/>
      <c r="G7" s="314"/>
      <c r="H7" s="288"/>
      <c r="J7" s="124" t="s">
        <v>15</v>
      </c>
      <c r="K7" s="125"/>
      <c r="L7" s="125"/>
      <c r="M7" s="125"/>
      <c r="N7" s="126"/>
      <c r="O7" s="127"/>
      <c r="P7" s="120"/>
      <c r="Q7" s="120"/>
      <c r="R7" s="120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</row>
    <row r="8" spans="1:18" ht="11.25">
      <c r="A8" s="306"/>
      <c r="B8" s="309"/>
      <c r="C8" s="309"/>
      <c r="D8" s="312"/>
      <c r="E8" s="315"/>
      <c r="F8" s="315"/>
      <c r="G8" s="315"/>
      <c r="H8" s="289"/>
      <c r="J8" s="129" t="s">
        <v>131</v>
      </c>
      <c r="K8" s="130" t="s">
        <v>247</v>
      </c>
      <c r="L8" s="130"/>
      <c r="M8" s="130"/>
      <c r="N8" s="130"/>
      <c r="O8" s="131"/>
      <c r="P8" s="132"/>
      <c r="Q8" s="105"/>
      <c r="R8" s="105"/>
    </row>
    <row r="9" spans="5:16" ht="12.75" customHeight="1">
      <c r="E9" s="115"/>
      <c r="F9" s="115"/>
      <c r="G9" s="115"/>
      <c r="H9" s="115"/>
      <c r="I9" s="115"/>
      <c r="J9" s="133" t="s">
        <v>152</v>
      </c>
      <c r="K9" s="134" t="s">
        <v>247</v>
      </c>
      <c r="L9" s="134"/>
      <c r="M9" s="134"/>
      <c r="N9" s="134"/>
      <c r="O9" s="135"/>
      <c r="P9" s="136"/>
    </row>
    <row r="10" spans="4:16" ht="12.75" customHeight="1">
      <c r="D10" s="115"/>
      <c r="E10" s="290" t="s">
        <v>248</v>
      </c>
      <c r="F10" s="291"/>
      <c r="G10" s="292"/>
      <c r="H10" s="115"/>
      <c r="I10" s="115"/>
      <c r="J10" s="133" t="s">
        <v>249</v>
      </c>
      <c r="K10" s="134" t="s">
        <v>250</v>
      </c>
      <c r="L10" s="134"/>
      <c r="M10" s="134"/>
      <c r="N10" s="134"/>
      <c r="O10" s="135"/>
      <c r="P10" s="136"/>
    </row>
    <row r="11" spans="4:19" ht="12.75" customHeight="1">
      <c r="D11" s="115"/>
      <c r="E11" s="293"/>
      <c r="F11" s="294"/>
      <c r="G11" s="295"/>
      <c r="H11" s="115"/>
      <c r="I11" s="115"/>
      <c r="J11" s="133" t="s">
        <v>157</v>
      </c>
      <c r="K11" s="134" t="s">
        <v>158</v>
      </c>
      <c r="L11" s="134"/>
      <c r="M11" s="134"/>
      <c r="N11" s="134"/>
      <c r="O11" s="135"/>
      <c r="P11" s="136"/>
      <c r="S11" s="115"/>
    </row>
    <row r="12" spans="1:19" ht="14.25" customHeight="1">
      <c r="A12" s="111" t="s">
        <v>95</v>
      </c>
      <c r="B12" s="137" t="s">
        <v>251</v>
      </c>
      <c r="C12" s="138">
        <v>5</v>
      </c>
      <c r="D12" s="115"/>
      <c r="E12" s="293"/>
      <c r="F12" s="294"/>
      <c r="G12" s="295"/>
      <c r="H12" s="115"/>
      <c r="I12" s="115"/>
      <c r="J12" s="133" t="s">
        <v>161</v>
      </c>
      <c r="K12" s="134" t="s">
        <v>162</v>
      </c>
      <c r="L12" s="134"/>
      <c r="M12" s="134"/>
      <c r="N12" s="134"/>
      <c r="O12" s="135"/>
      <c r="P12" s="136"/>
      <c r="S12" s="115"/>
    </row>
    <row r="13" spans="1:19" ht="14.25" customHeight="1">
      <c r="A13" s="139" t="s">
        <v>95</v>
      </c>
      <c r="B13" s="140" t="s">
        <v>252</v>
      </c>
      <c r="C13" s="141">
        <v>90</v>
      </c>
      <c r="D13" s="115"/>
      <c r="E13" s="293"/>
      <c r="F13" s="294"/>
      <c r="G13" s="295"/>
      <c r="H13" s="115"/>
      <c r="I13" s="115"/>
      <c r="J13" s="133" t="s">
        <v>165</v>
      </c>
      <c r="K13" s="134" t="s">
        <v>166</v>
      </c>
      <c r="L13" s="134"/>
      <c r="M13" s="134"/>
      <c r="N13" s="134"/>
      <c r="O13" s="135"/>
      <c r="P13" s="136"/>
      <c r="Q13" s="115"/>
      <c r="R13" s="115"/>
      <c r="S13" s="105"/>
    </row>
    <row r="14" spans="1:19" ht="14.25" customHeight="1">
      <c r="A14" s="139" t="s">
        <v>95</v>
      </c>
      <c r="B14" s="140" t="s">
        <v>253</v>
      </c>
      <c r="C14" s="141">
        <v>4.5625</v>
      </c>
      <c r="D14" s="115"/>
      <c r="E14" s="296"/>
      <c r="F14" s="297"/>
      <c r="G14" s="298"/>
      <c r="H14" s="115"/>
      <c r="I14" s="115"/>
      <c r="J14" s="133" t="s">
        <v>169</v>
      </c>
      <c r="K14" s="134" t="s">
        <v>170</v>
      </c>
      <c r="L14" s="134"/>
      <c r="M14" s="134"/>
      <c r="N14" s="134"/>
      <c r="O14" s="135"/>
      <c r="P14" s="136"/>
      <c r="Q14" s="115"/>
      <c r="R14" s="115"/>
      <c r="S14" s="105"/>
    </row>
    <row r="15" spans="1:19" ht="14.25" customHeight="1">
      <c r="A15" s="142"/>
      <c r="B15" s="140" t="s">
        <v>254</v>
      </c>
      <c r="C15" s="143">
        <f>C13*C14</f>
        <v>410.625</v>
      </c>
      <c r="D15" s="115"/>
      <c r="E15" s="144"/>
      <c r="F15" s="144"/>
      <c r="G15" s="144"/>
      <c r="H15" s="115"/>
      <c r="I15" s="115"/>
      <c r="J15" s="145" t="s">
        <v>173</v>
      </c>
      <c r="K15" s="146" t="s">
        <v>174</v>
      </c>
      <c r="L15" s="147"/>
      <c r="M15" s="147"/>
      <c r="N15" s="146"/>
      <c r="O15" s="148"/>
      <c r="P15" s="149"/>
      <c r="Q15" s="120"/>
      <c r="R15" s="105"/>
      <c r="S15" s="120"/>
    </row>
    <row r="16" spans="1:19" ht="11.25" customHeight="1">
      <c r="A16" s="150"/>
      <c r="B16" s="151" t="s">
        <v>255</v>
      </c>
      <c r="C16" s="152">
        <f>+C15*0.05</f>
        <v>20.53125</v>
      </c>
      <c r="D16" s="115"/>
      <c r="E16" s="115"/>
      <c r="F16" s="115"/>
      <c r="G16" s="115"/>
      <c r="H16" s="115"/>
      <c r="I16" s="115"/>
      <c r="J16" s="105"/>
      <c r="K16" s="105"/>
      <c r="L16" s="105"/>
      <c r="M16" s="105"/>
      <c r="N16" s="153"/>
      <c r="O16" s="105"/>
      <c r="P16" s="120"/>
      <c r="Q16" s="120"/>
      <c r="R16" s="105"/>
      <c r="S16" s="154"/>
    </row>
    <row r="17" spans="1:19" ht="14.25" customHeight="1">
      <c r="A17" s="32" t="s">
        <v>124</v>
      </c>
      <c r="B17" s="72"/>
      <c r="C17" s="72"/>
      <c r="D17" s="73"/>
      <c r="E17" s="72"/>
      <c r="F17" s="115"/>
      <c r="G17" s="115"/>
      <c r="H17" s="115"/>
      <c r="I17" s="115"/>
      <c r="J17" s="155"/>
      <c r="K17" s="156" t="s">
        <v>95</v>
      </c>
      <c r="L17" s="156" t="s">
        <v>95</v>
      </c>
      <c r="M17" s="156" t="s">
        <v>95</v>
      </c>
      <c r="N17" s="157" t="s">
        <v>130</v>
      </c>
      <c r="O17" s="157" t="s">
        <v>130</v>
      </c>
      <c r="P17" s="157" t="s">
        <v>130</v>
      </c>
      <c r="Q17" s="157" t="s">
        <v>130</v>
      </c>
      <c r="R17" s="157" t="s">
        <v>130</v>
      </c>
      <c r="S17" s="105"/>
    </row>
    <row r="18" spans="1:19" ht="22.5">
      <c r="A18" s="221"/>
      <c r="B18" s="222"/>
      <c r="C18" s="222"/>
      <c r="D18" s="222"/>
      <c r="E18" s="223"/>
      <c r="F18" s="115"/>
      <c r="G18" s="115"/>
      <c r="H18" s="115"/>
      <c r="I18" s="115"/>
      <c r="J18" s="158" t="s">
        <v>256</v>
      </c>
      <c r="K18" s="159" t="s">
        <v>131</v>
      </c>
      <c r="L18" s="160" t="s">
        <v>152</v>
      </c>
      <c r="M18" s="160" t="s">
        <v>249</v>
      </c>
      <c r="N18" s="160" t="s">
        <v>157</v>
      </c>
      <c r="O18" s="160" t="s">
        <v>161</v>
      </c>
      <c r="P18" s="160" t="s">
        <v>165</v>
      </c>
      <c r="Q18" s="160" t="s">
        <v>169</v>
      </c>
      <c r="R18" s="161" t="s">
        <v>173</v>
      </c>
      <c r="S18" s="105"/>
    </row>
    <row r="19" spans="1:19" ht="14.25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62" t="s">
        <v>177</v>
      </c>
      <c r="K19" s="156" t="s">
        <v>36</v>
      </c>
      <c r="L19" s="156" t="s">
        <v>37</v>
      </c>
      <c r="M19" s="156" t="s">
        <v>178</v>
      </c>
      <c r="N19" s="163"/>
      <c r="O19" s="163"/>
      <c r="P19" s="163"/>
      <c r="Q19" s="163"/>
      <c r="R19" s="164"/>
      <c r="S19" s="105"/>
    </row>
    <row r="20" spans="1:19" ht="14.2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65" t="s">
        <v>179</v>
      </c>
      <c r="K20" s="156" t="s">
        <v>48</v>
      </c>
      <c r="L20" s="156" t="s">
        <v>12</v>
      </c>
      <c r="M20" s="156" t="s">
        <v>178</v>
      </c>
      <c r="N20" s="163"/>
      <c r="O20" s="163"/>
      <c r="P20" s="163"/>
      <c r="Q20" s="163"/>
      <c r="R20" s="164"/>
      <c r="S20" s="105"/>
    </row>
    <row r="21" spans="1:19" ht="14.25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65" t="s">
        <v>180</v>
      </c>
      <c r="K21" s="156" t="s">
        <v>66</v>
      </c>
      <c r="L21" s="156" t="s">
        <v>37</v>
      </c>
      <c r="M21" s="156" t="s">
        <v>178</v>
      </c>
      <c r="N21" s="163"/>
      <c r="O21" s="163"/>
      <c r="P21" s="163"/>
      <c r="Q21" s="163"/>
      <c r="R21" s="164"/>
      <c r="S21" s="105"/>
    </row>
    <row r="22" spans="1:19" ht="14.25" customHeight="1">
      <c r="A22" s="124" t="s">
        <v>15</v>
      </c>
      <c r="B22" s="134"/>
      <c r="C22" s="134"/>
      <c r="D22" s="107"/>
      <c r="E22" s="107"/>
      <c r="F22" s="166"/>
      <c r="G22" s="166"/>
      <c r="H22" s="166"/>
      <c r="J22" s="165" t="s">
        <v>181</v>
      </c>
      <c r="K22" s="156" t="s">
        <v>62</v>
      </c>
      <c r="L22" s="156" t="s">
        <v>37</v>
      </c>
      <c r="M22" s="156" t="s">
        <v>178</v>
      </c>
      <c r="N22" s="163"/>
      <c r="O22" s="163"/>
      <c r="P22" s="163"/>
      <c r="Q22" s="163"/>
      <c r="R22" s="164"/>
      <c r="S22" s="105"/>
    </row>
    <row r="23" spans="1:19" ht="14.25" customHeight="1">
      <c r="A23" s="299" t="s">
        <v>32</v>
      </c>
      <c r="B23" s="300"/>
      <c r="C23" s="130" t="s">
        <v>257</v>
      </c>
      <c r="D23" s="130"/>
      <c r="E23" s="130"/>
      <c r="F23" s="167"/>
      <c r="J23" s="165" t="s">
        <v>182</v>
      </c>
      <c r="K23" s="156" t="s">
        <v>43</v>
      </c>
      <c r="L23" s="156" t="s">
        <v>12</v>
      </c>
      <c r="M23" s="156" t="s">
        <v>183</v>
      </c>
      <c r="N23" s="163"/>
      <c r="O23" s="163"/>
      <c r="P23" s="163"/>
      <c r="Q23" s="163"/>
      <c r="R23" s="164"/>
      <c r="S23" s="105"/>
    </row>
    <row r="24" spans="1:19" ht="14.25" customHeight="1">
      <c r="A24" s="270" t="s">
        <v>39</v>
      </c>
      <c r="B24" s="271"/>
      <c r="C24" s="134" t="s">
        <v>40</v>
      </c>
      <c r="D24" s="134"/>
      <c r="E24" s="134"/>
      <c r="F24" s="169"/>
      <c r="J24" s="165" t="s">
        <v>184</v>
      </c>
      <c r="K24" s="156" t="s">
        <v>43</v>
      </c>
      <c r="L24" s="156" t="s">
        <v>37</v>
      </c>
      <c r="M24" s="156" t="s">
        <v>183</v>
      </c>
      <c r="N24" s="163"/>
      <c r="O24" s="163"/>
      <c r="P24" s="163"/>
      <c r="Q24" s="163"/>
      <c r="R24" s="164"/>
      <c r="S24" s="105"/>
    </row>
    <row r="25" spans="1:19" ht="14.25" customHeight="1">
      <c r="A25" s="270" t="s">
        <v>44</v>
      </c>
      <c r="B25" s="271"/>
      <c r="C25" s="134" t="s">
        <v>258</v>
      </c>
      <c r="D25" s="134"/>
      <c r="E25" s="134"/>
      <c r="F25" s="169"/>
      <c r="J25" s="165" t="s">
        <v>185</v>
      </c>
      <c r="K25" s="156" t="s">
        <v>43</v>
      </c>
      <c r="L25" s="156" t="s">
        <v>20</v>
      </c>
      <c r="M25" s="156" t="s">
        <v>183</v>
      </c>
      <c r="N25" s="163"/>
      <c r="O25" s="163"/>
      <c r="P25" s="163"/>
      <c r="Q25" s="163"/>
      <c r="R25" s="164"/>
      <c r="S25" s="105"/>
    </row>
    <row r="26" spans="1:19" ht="14.25" customHeight="1">
      <c r="A26" s="270" t="s">
        <v>119</v>
      </c>
      <c r="B26" s="271"/>
      <c r="C26" s="134" t="s">
        <v>259</v>
      </c>
      <c r="D26" s="134"/>
      <c r="E26" s="134"/>
      <c r="F26" s="169"/>
      <c r="J26" s="165" t="s">
        <v>186</v>
      </c>
      <c r="K26" s="156" t="s">
        <v>43</v>
      </c>
      <c r="L26" s="156" t="s">
        <v>12</v>
      </c>
      <c r="M26" s="156" t="s">
        <v>183</v>
      </c>
      <c r="N26" s="163"/>
      <c r="O26" s="163"/>
      <c r="P26" s="163"/>
      <c r="Q26" s="163"/>
      <c r="R26" s="164"/>
      <c r="S26" s="105"/>
    </row>
    <row r="27" spans="1:19" ht="14.25" customHeight="1">
      <c r="A27" s="270" t="s">
        <v>99</v>
      </c>
      <c r="B27" s="271"/>
      <c r="C27" s="124" t="s">
        <v>260</v>
      </c>
      <c r="D27" s="124"/>
      <c r="E27" s="124"/>
      <c r="F27" s="169"/>
      <c r="J27" s="165" t="s">
        <v>187</v>
      </c>
      <c r="K27" s="156" t="s">
        <v>43</v>
      </c>
      <c r="L27" s="156" t="s">
        <v>12</v>
      </c>
      <c r="M27" s="156" t="s">
        <v>188</v>
      </c>
      <c r="N27" s="163"/>
      <c r="O27" s="163"/>
      <c r="P27" s="163"/>
      <c r="Q27" s="163"/>
      <c r="R27" s="164"/>
      <c r="S27" s="105"/>
    </row>
    <row r="28" spans="1:19" ht="14.25" customHeight="1">
      <c r="A28" s="270" t="s">
        <v>100</v>
      </c>
      <c r="B28" s="271"/>
      <c r="C28" s="124" t="s">
        <v>261</v>
      </c>
      <c r="D28" s="124"/>
      <c r="E28" s="124"/>
      <c r="F28" s="169"/>
      <c r="J28" s="165" t="s">
        <v>189</v>
      </c>
      <c r="K28" s="156" t="s">
        <v>43</v>
      </c>
      <c r="L28" s="156" t="s">
        <v>37</v>
      </c>
      <c r="M28" s="156" t="s">
        <v>188</v>
      </c>
      <c r="N28" s="163"/>
      <c r="O28" s="163"/>
      <c r="P28" s="163"/>
      <c r="Q28" s="163"/>
      <c r="R28" s="164"/>
      <c r="S28" s="105"/>
    </row>
    <row r="29" spans="1:18" ht="14.25" customHeight="1">
      <c r="A29" s="270" t="s">
        <v>101</v>
      </c>
      <c r="B29" s="271"/>
      <c r="C29" s="124" t="s">
        <v>262</v>
      </c>
      <c r="D29" s="124"/>
      <c r="E29" s="124"/>
      <c r="F29" s="169"/>
      <c r="J29" s="165" t="s">
        <v>190</v>
      </c>
      <c r="K29" s="156" t="s">
        <v>43</v>
      </c>
      <c r="L29" s="156" t="s">
        <v>20</v>
      </c>
      <c r="M29" s="156" t="s">
        <v>188</v>
      </c>
      <c r="N29" s="163"/>
      <c r="O29" s="163"/>
      <c r="P29" s="163"/>
      <c r="Q29" s="163"/>
      <c r="R29" s="164"/>
    </row>
    <row r="30" spans="1:18" ht="14.25" customHeight="1">
      <c r="A30" s="270" t="s">
        <v>102</v>
      </c>
      <c r="B30" s="271"/>
      <c r="C30" s="124" t="s">
        <v>263</v>
      </c>
      <c r="D30" s="124"/>
      <c r="E30" s="124"/>
      <c r="F30" s="169"/>
      <c r="J30" s="170" t="s">
        <v>191</v>
      </c>
      <c r="K30" s="171" t="s">
        <v>43</v>
      </c>
      <c r="L30" s="171" t="s">
        <v>12</v>
      </c>
      <c r="M30" s="171" t="s">
        <v>188</v>
      </c>
      <c r="N30" s="172"/>
      <c r="O30" s="172"/>
      <c r="P30" s="172"/>
      <c r="Q30" s="172"/>
      <c r="R30" s="173"/>
    </row>
    <row r="31" spans="1:6" ht="14.25" customHeight="1">
      <c r="A31" s="270" t="s">
        <v>251</v>
      </c>
      <c r="B31" s="271"/>
      <c r="C31" s="124" t="s">
        <v>264</v>
      </c>
      <c r="D31" s="124"/>
      <c r="E31" s="128"/>
      <c r="F31" s="169"/>
    </row>
    <row r="32" spans="1:14" ht="14.25" customHeight="1">
      <c r="A32" s="270" t="s">
        <v>252</v>
      </c>
      <c r="B32" s="271"/>
      <c r="C32" s="124" t="s">
        <v>265</v>
      </c>
      <c r="D32" s="124"/>
      <c r="E32" s="134"/>
      <c r="F32" s="169"/>
      <c r="L32" s="124" t="s">
        <v>15</v>
      </c>
      <c r="M32" s="105"/>
      <c r="N32" s="108"/>
    </row>
    <row r="33" spans="1:15" ht="14.25" customHeight="1">
      <c r="A33" s="133" t="s">
        <v>253</v>
      </c>
      <c r="B33" s="168"/>
      <c r="C33" s="124" t="s">
        <v>266</v>
      </c>
      <c r="D33" s="134"/>
      <c r="E33" s="134"/>
      <c r="F33" s="169"/>
      <c r="L33" s="272" t="s">
        <v>155</v>
      </c>
      <c r="M33" s="273"/>
      <c r="N33" s="174" t="s">
        <v>132</v>
      </c>
      <c r="O33" s="174" t="s">
        <v>156</v>
      </c>
    </row>
    <row r="34" spans="1:15" ht="14.25" customHeight="1">
      <c r="A34" s="133" t="s">
        <v>254</v>
      </c>
      <c r="B34" s="168"/>
      <c r="C34" s="124" t="s">
        <v>267</v>
      </c>
      <c r="D34" s="134"/>
      <c r="E34" s="134"/>
      <c r="F34" s="169"/>
      <c r="L34" s="175" t="s">
        <v>159</v>
      </c>
      <c r="M34" s="176"/>
      <c r="N34" s="177" t="s">
        <v>37</v>
      </c>
      <c r="O34" s="177" t="s">
        <v>160</v>
      </c>
    </row>
    <row r="35" spans="1:15" ht="14.25" customHeight="1">
      <c r="A35" s="133" t="s">
        <v>255</v>
      </c>
      <c r="B35" s="168"/>
      <c r="C35" s="134" t="s">
        <v>268</v>
      </c>
      <c r="D35" s="134"/>
      <c r="E35" s="134"/>
      <c r="F35" s="169"/>
      <c r="L35" s="178" t="s">
        <v>163</v>
      </c>
      <c r="M35" s="179"/>
      <c r="N35" s="180" t="s">
        <v>12</v>
      </c>
      <c r="O35" s="180" t="s">
        <v>164</v>
      </c>
    </row>
    <row r="36" spans="1:15" ht="14.25" customHeight="1">
      <c r="A36" s="133" t="s">
        <v>269</v>
      </c>
      <c r="B36" s="168"/>
      <c r="C36" s="134" t="s">
        <v>270</v>
      </c>
      <c r="D36" s="134"/>
      <c r="E36" s="134"/>
      <c r="F36" s="169"/>
      <c r="L36" s="178" t="s">
        <v>167</v>
      </c>
      <c r="M36" s="179"/>
      <c r="N36" s="180" t="s">
        <v>20</v>
      </c>
      <c r="O36" s="180" t="s">
        <v>168</v>
      </c>
    </row>
    <row r="37" spans="1:15" ht="14.25" customHeight="1">
      <c r="A37" s="145" t="s">
        <v>271</v>
      </c>
      <c r="B37" s="181"/>
      <c r="C37" s="146" t="s">
        <v>272</v>
      </c>
      <c r="D37" s="148"/>
      <c r="E37" s="148"/>
      <c r="F37" s="182"/>
      <c r="L37" s="183" t="s">
        <v>171</v>
      </c>
      <c r="M37" s="184"/>
      <c r="N37" s="185" t="s">
        <v>29</v>
      </c>
      <c r="O37" s="185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274" t="s">
        <v>244</v>
      </c>
      <c r="B41" s="275"/>
      <c r="C41" s="103"/>
      <c r="D41" s="103"/>
      <c r="E41" s="103"/>
      <c r="F41" s="103"/>
      <c r="G41" s="104" t="s">
        <v>273</v>
      </c>
      <c r="H41" s="274" t="s">
        <v>244</v>
      </c>
      <c r="I41" s="275"/>
      <c r="J41" s="103"/>
      <c r="K41" s="103"/>
      <c r="L41" s="103"/>
      <c r="M41" s="103"/>
      <c r="Q41" s="104" t="s">
        <v>274</v>
      </c>
    </row>
    <row r="42" spans="1:15" ht="14.25" customHeight="1">
      <c r="A42" s="186"/>
      <c r="B42" s="186"/>
      <c r="C42" s="103"/>
      <c r="D42" s="103"/>
      <c r="E42" s="103"/>
      <c r="F42" s="103"/>
      <c r="G42" s="104"/>
      <c r="I42" s="186"/>
      <c r="J42" s="186"/>
      <c r="K42" s="103"/>
      <c r="L42" s="103"/>
      <c r="M42" s="103"/>
      <c r="N42" s="103"/>
      <c r="O42" s="104"/>
    </row>
    <row r="43" spans="1:15" ht="14.25" customHeight="1">
      <c r="A43" s="186"/>
      <c r="B43" s="186"/>
      <c r="C43" s="103"/>
      <c r="D43" s="103"/>
      <c r="E43" s="103"/>
      <c r="F43" s="103"/>
      <c r="G43" s="104"/>
      <c r="I43" s="186"/>
      <c r="J43" s="186"/>
      <c r="K43" s="103"/>
      <c r="L43" s="103"/>
      <c r="M43" s="103"/>
      <c r="N43" s="103"/>
      <c r="O43" s="104"/>
    </row>
    <row r="44" spans="4:6" ht="13.5" customHeight="1" thickBot="1">
      <c r="D44" s="115"/>
      <c r="E44" s="115"/>
      <c r="F44" s="115"/>
    </row>
    <row r="45" spans="8:16" ht="12" customHeight="1" thickBot="1">
      <c r="H45" s="276" t="s">
        <v>275</v>
      </c>
      <c r="I45" s="277"/>
      <c r="J45" s="277"/>
      <c r="K45" s="278"/>
      <c r="L45" s="278"/>
      <c r="M45" s="278"/>
      <c r="N45" s="278"/>
      <c r="O45" s="278"/>
      <c r="P45" s="279"/>
    </row>
    <row r="46" spans="8:16" ht="12" thickBot="1">
      <c r="H46" s="187" t="s">
        <v>132</v>
      </c>
      <c r="I46" s="280" t="s">
        <v>29</v>
      </c>
      <c r="J46" s="281"/>
      <c r="K46" s="282" t="s">
        <v>20</v>
      </c>
      <c r="L46" s="283"/>
      <c r="M46" s="284" t="s">
        <v>12</v>
      </c>
      <c r="N46" s="285"/>
      <c r="O46" s="286" t="s">
        <v>37</v>
      </c>
      <c r="P46" s="283"/>
    </row>
    <row r="47" spans="1:16" ht="12.75" customHeight="1">
      <c r="A47" s="256" t="s">
        <v>276</v>
      </c>
      <c r="B47" s="257"/>
      <c r="C47" s="257"/>
      <c r="D47" s="257"/>
      <c r="E47" s="257"/>
      <c r="F47" s="257"/>
      <c r="G47" s="258"/>
      <c r="H47" s="262" t="s">
        <v>277</v>
      </c>
      <c r="I47" s="264" t="s">
        <v>278</v>
      </c>
      <c r="J47" s="265"/>
      <c r="K47" s="266" t="s">
        <v>279</v>
      </c>
      <c r="L47" s="267"/>
      <c r="M47" s="268" t="s">
        <v>280</v>
      </c>
      <c r="N47" s="267"/>
      <c r="O47" s="268" t="s">
        <v>281</v>
      </c>
      <c r="P47" s="267"/>
    </row>
    <row r="48" spans="1:16" ht="13.5" customHeight="1" thickBot="1">
      <c r="A48" s="259"/>
      <c r="B48" s="260"/>
      <c r="C48" s="260"/>
      <c r="D48" s="260"/>
      <c r="E48" s="260"/>
      <c r="F48" s="260"/>
      <c r="G48" s="261"/>
      <c r="H48" s="263"/>
      <c r="I48" s="251" t="s">
        <v>172</v>
      </c>
      <c r="J48" s="255"/>
      <c r="K48" s="269" t="s">
        <v>168</v>
      </c>
      <c r="L48" s="237"/>
      <c r="M48" s="239" t="s">
        <v>164</v>
      </c>
      <c r="N48" s="237"/>
      <c r="O48" s="239" t="s">
        <v>160</v>
      </c>
      <c r="P48" s="237"/>
    </row>
    <row r="49" spans="1:17" s="189" customFormat="1" ht="13.5" customHeight="1">
      <c r="A49" s="248" t="s">
        <v>282</v>
      </c>
      <c r="B49" s="250" t="s">
        <v>283</v>
      </c>
      <c r="C49" s="252" t="s">
        <v>132</v>
      </c>
      <c r="D49" s="254" t="s">
        <v>284</v>
      </c>
      <c r="E49" s="244" t="s">
        <v>285</v>
      </c>
      <c r="F49" s="244" t="s">
        <v>286</v>
      </c>
      <c r="G49" s="244" t="s">
        <v>287</v>
      </c>
      <c r="H49" s="188"/>
      <c r="I49" s="246" t="s">
        <v>288</v>
      </c>
      <c r="J49" s="246" t="s">
        <v>289</v>
      </c>
      <c r="K49" s="238" t="s">
        <v>288</v>
      </c>
      <c r="L49" s="236" t="s">
        <v>289</v>
      </c>
      <c r="M49" s="238" t="s">
        <v>288</v>
      </c>
      <c r="N49" s="236" t="s">
        <v>289</v>
      </c>
      <c r="O49" s="238" t="s">
        <v>288</v>
      </c>
      <c r="P49" s="236" t="s">
        <v>289</v>
      </c>
      <c r="Q49" s="240" t="s">
        <v>290</v>
      </c>
    </row>
    <row r="50" spans="1:17" s="189" customFormat="1" ht="13.5" customHeight="1" thickBot="1">
      <c r="A50" s="249"/>
      <c r="B50" s="251"/>
      <c r="C50" s="253"/>
      <c r="D50" s="255"/>
      <c r="E50" s="245"/>
      <c r="F50" s="245"/>
      <c r="G50" s="245"/>
      <c r="H50" s="190"/>
      <c r="I50" s="247"/>
      <c r="J50" s="247"/>
      <c r="K50" s="239"/>
      <c r="L50" s="237"/>
      <c r="M50" s="239"/>
      <c r="N50" s="237"/>
      <c r="O50" s="239"/>
      <c r="P50" s="237"/>
      <c r="Q50" s="241"/>
    </row>
    <row r="51" spans="1:17" ht="11.25">
      <c r="A51" s="191" t="s">
        <v>291</v>
      </c>
      <c r="B51" s="192" t="s">
        <v>291</v>
      </c>
      <c r="C51" s="193" t="s">
        <v>11</v>
      </c>
      <c r="D51" s="194">
        <v>11</v>
      </c>
      <c r="E51" s="194"/>
      <c r="F51" s="195" t="s">
        <v>134</v>
      </c>
      <c r="G51" s="196">
        <f>IF(E51&lt;50,IF(E51&lt;25,IF(E51&lt;5,"","1"),"2"),"3")</f>
      </c>
      <c r="H51" s="197"/>
      <c r="I51" s="196"/>
      <c r="J51" s="196"/>
      <c r="K51" s="198"/>
      <c r="L51" s="199"/>
      <c r="M51" s="198"/>
      <c r="N51" s="199"/>
      <c r="O51" s="198"/>
      <c r="P51" s="199"/>
      <c r="Q51" s="196">
        <v>0</v>
      </c>
    </row>
    <row r="52" spans="1:17" ht="11.25">
      <c r="A52" s="200" t="s">
        <v>292</v>
      </c>
      <c r="B52" s="201" t="s">
        <v>293</v>
      </c>
      <c r="C52" s="202" t="s">
        <v>19</v>
      </c>
      <c r="D52" s="203">
        <v>10</v>
      </c>
      <c r="E52" s="203"/>
      <c r="F52" s="204"/>
      <c r="G52" s="205">
        <f aca="true" t="shared" si="0" ref="G52:G62">IF(E52&lt;50,IF(E52&lt;25,IF(E52&lt;5,"","1"),"2"),"3")</f>
      </c>
      <c r="H52" s="197"/>
      <c r="I52" s="205"/>
      <c r="J52" s="205"/>
      <c r="K52" s="206"/>
      <c r="L52" s="207"/>
      <c r="M52" s="206"/>
      <c r="N52" s="207"/>
      <c r="O52" s="206"/>
      <c r="P52" s="207"/>
      <c r="Q52" s="205">
        <v>0</v>
      </c>
    </row>
    <row r="53" spans="1:17" ht="22.5">
      <c r="A53" s="200" t="s">
        <v>294</v>
      </c>
      <c r="B53" s="201" t="s">
        <v>295</v>
      </c>
      <c r="C53" s="202" t="s">
        <v>28</v>
      </c>
      <c r="D53" s="203">
        <v>9</v>
      </c>
      <c r="E53" s="203"/>
      <c r="F53" s="204"/>
      <c r="G53" s="205">
        <f t="shared" si="0"/>
      </c>
      <c r="H53" s="197"/>
      <c r="I53" s="205"/>
      <c r="J53" s="205"/>
      <c r="K53" s="206"/>
      <c r="L53" s="207"/>
      <c r="M53" s="206"/>
      <c r="N53" s="207"/>
      <c r="O53" s="206"/>
      <c r="P53" s="207"/>
      <c r="Q53" s="205">
        <v>0</v>
      </c>
    </row>
    <row r="54" spans="1:17" ht="22.5">
      <c r="A54" s="200" t="s">
        <v>296</v>
      </c>
      <c r="B54" s="201" t="s">
        <v>297</v>
      </c>
      <c r="C54" s="208" t="s">
        <v>36</v>
      </c>
      <c r="D54" s="203">
        <v>8</v>
      </c>
      <c r="E54" s="203">
        <v>2</v>
      </c>
      <c r="F54" s="204" t="s">
        <v>139</v>
      </c>
      <c r="G54" s="205">
        <f t="shared" si="0"/>
      </c>
      <c r="H54" s="197"/>
      <c r="I54" s="205"/>
      <c r="J54" s="205"/>
      <c r="K54" s="206"/>
      <c r="L54" s="207"/>
      <c r="M54" s="206"/>
      <c r="N54" s="207">
        <v>1</v>
      </c>
      <c r="O54" s="206" t="s">
        <v>177</v>
      </c>
      <c r="P54" s="207">
        <v>2</v>
      </c>
      <c r="Q54" s="205">
        <v>1</v>
      </c>
    </row>
    <row r="55" spans="1:17" ht="33.75">
      <c r="A55" s="200" t="s">
        <v>298</v>
      </c>
      <c r="B55" s="201" t="s">
        <v>299</v>
      </c>
      <c r="C55" s="208" t="s">
        <v>43</v>
      </c>
      <c r="D55" s="203">
        <v>7</v>
      </c>
      <c r="E55" s="203">
        <v>93</v>
      </c>
      <c r="F55" s="204" t="s">
        <v>141</v>
      </c>
      <c r="G55" s="205" t="str">
        <f t="shared" si="0"/>
        <v>3</v>
      </c>
      <c r="H55" s="197"/>
      <c r="I55" s="205"/>
      <c r="J55" s="205"/>
      <c r="K55" s="206" t="s">
        <v>300</v>
      </c>
      <c r="L55" s="207">
        <v>1</v>
      </c>
      <c r="M55" s="206" t="s">
        <v>301</v>
      </c>
      <c r="N55" s="207">
        <v>3</v>
      </c>
      <c r="O55" s="206" t="s">
        <v>302</v>
      </c>
      <c r="P55" s="207">
        <v>2</v>
      </c>
      <c r="Q55" s="205">
        <v>8</v>
      </c>
    </row>
    <row r="56" spans="1:17" ht="33.75">
      <c r="A56" s="200" t="s">
        <v>303</v>
      </c>
      <c r="B56" s="201" t="s">
        <v>304</v>
      </c>
      <c r="C56" s="208" t="s">
        <v>48</v>
      </c>
      <c r="D56" s="203">
        <v>6</v>
      </c>
      <c r="E56" s="203">
        <v>1</v>
      </c>
      <c r="F56" s="204" t="s">
        <v>139</v>
      </c>
      <c r="G56" s="205">
        <f t="shared" si="0"/>
      </c>
      <c r="H56" s="197"/>
      <c r="I56" s="205"/>
      <c r="J56" s="205"/>
      <c r="K56" s="206"/>
      <c r="L56" s="207"/>
      <c r="M56" s="206" t="s">
        <v>179</v>
      </c>
      <c r="N56" s="207">
        <v>1</v>
      </c>
      <c r="O56" s="206"/>
      <c r="P56" s="207"/>
      <c r="Q56" s="205">
        <v>1</v>
      </c>
    </row>
    <row r="57" spans="1:17" ht="22.5">
      <c r="A57" s="200" t="s">
        <v>305</v>
      </c>
      <c r="B57" s="201" t="s">
        <v>306</v>
      </c>
      <c r="C57" s="202" t="s">
        <v>53</v>
      </c>
      <c r="D57" s="203">
        <v>5</v>
      </c>
      <c r="E57" s="203"/>
      <c r="F57" s="204"/>
      <c r="G57" s="205">
        <f t="shared" si="0"/>
      </c>
      <c r="H57" s="197"/>
      <c r="I57" s="205"/>
      <c r="J57" s="205"/>
      <c r="K57" s="206"/>
      <c r="L57" s="207"/>
      <c r="M57" s="206"/>
      <c r="N57" s="207"/>
      <c r="O57" s="206"/>
      <c r="P57" s="207"/>
      <c r="Q57" s="205">
        <v>0</v>
      </c>
    </row>
    <row r="58" spans="1:17" ht="22.5">
      <c r="A58" s="200" t="s">
        <v>307</v>
      </c>
      <c r="B58" s="201" t="s">
        <v>308</v>
      </c>
      <c r="C58" s="202" t="s">
        <v>58</v>
      </c>
      <c r="D58" s="203">
        <v>4</v>
      </c>
      <c r="E58" s="203"/>
      <c r="F58" s="204"/>
      <c r="G58" s="205">
        <f t="shared" si="0"/>
      </c>
      <c r="H58" s="197"/>
      <c r="I58" s="205"/>
      <c r="J58" s="205"/>
      <c r="K58" s="206"/>
      <c r="L58" s="207"/>
      <c r="M58" s="206"/>
      <c r="N58" s="207"/>
      <c r="O58" s="206"/>
      <c r="P58" s="207"/>
      <c r="Q58" s="205">
        <v>0</v>
      </c>
    </row>
    <row r="59" spans="1:17" ht="22.5">
      <c r="A59" s="200" t="s">
        <v>309</v>
      </c>
      <c r="B59" s="201" t="s">
        <v>310</v>
      </c>
      <c r="C59" s="202" t="s">
        <v>62</v>
      </c>
      <c r="D59" s="203">
        <v>3</v>
      </c>
      <c r="E59" s="203">
        <v>2</v>
      </c>
      <c r="F59" s="204" t="s">
        <v>139</v>
      </c>
      <c r="G59" s="205">
        <f t="shared" si="0"/>
      </c>
      <c r="H59" s="197"/>
      <c r="I59" s="205"/>
      <c r="J59" s="205"/>
      <c r="K59" s="206"/>
      <c r="L59" s="207"/>
      <c r="M59" s="206"/>
      <c r="N59" s="207"/>
      <c r="O59" s="206" t="s">
        <v>181</v>
      </c>
      <c r="P59" s="207">
        <v>1</v>
      </c>
      <c r="Q59" s="205">
        <v>1</v>
      </c>
    </row>
    <row r="60" spans="1:17" ht="11.25">
      <c r="A60" s="200" t="s">
        <v>311</v>
      </c>
      <c r="B60" s="201" t="s">
        <v>312</v>
      </c>
      <c r="C60" s="202" t="s">
        <v>66</v>
      </c>
      <c r="D60" s="203">
        <v>2</v>
      </c>
      <c r="E60" s="203">
        <v>2</v>
      </c>
      <c r="F60" s="204" t="s">
        <v>139</v>
      </c>
      <c r="G60" s="205">
        <f t="shared" si="0"/>
      </c>
      <c r="H60" s="197"/>
      <c r="I60" s="205"/>
      <c r="J60" s="205"/>
      <c r="K60" s="206"/>
      <c r="L60" s="207"/>
      <c r="M60" s="206"/>
      <c r="N60" s="207"/>
      <c r="O60" s="206" t="s">
        <v>180</v>
      </c>
      <c r="P60" s="207">
        <v>1</v>
      </c>
      <c r="Q60" s="205">
        <v>1</v>
      </c>
    </row>
    <row r="61" spans="1:17" ht="11.25">
      <c r="A61" s="200" t="s">
        <v>313</v>
      </c>
      <c r="B61" s="201" t="s">
        <v>313</v>
      </c>
      <c r="C61" s="202" t="s">
        <v>70</v>
      </c>
      <c r="D61" s="203">
        <v>1</v>
      </c>
      <c r="E61" s="203"/>
      <c r="F61" s="204"/>
      <c r="G61" s="205">
        <f t="shared" si="0"/>
      </c>
      <c r="H61" s="197"/>
      <c r="I61" s="205"/>
      <c r="J61" s="205"/>
      <c r="K61" s="206"/>
      <c r="L61" s="207"/>
      <c r="M61" s="206"/>
      <c r="N61" s="207"/>
      <c r="O61" s="206"/>
      <c r="P61" s="207"/>
      <c r="Q61" s="205">
        <v>0</v>
      </c>
    </row>
    <row r="62" spans="1:17" ht="45.75" thickBot="1">
      <c r="A62" s="209" t="s">
        <v>314</v>
      </c>
      <c r="B62" s="210" t="s">
        <v>315</v>
      </c>
      <c r="C62" s="211" t="s">
        <v>74</v>
      </c>
      <c r="D62" s="212">
        <v>0</v>
      </c>
      <c r="E62" s="212"/>
      <c r="F62" s="213"/>
      <c r="G62" s="214">
        <f t="shared" si="0"/>
      </c>
      <c r="H62" s="197"/>
      <c r="I62" s="214"/>
      <c r="J62" s="214"/>
      <c r="K62" s="215"/>
      <c r="L62" s="216"/>
      <c r="M62" s="215"/>
      <c r="N62" s="216"/>
      <c r="O62" s="215"/>
      <c r="P62" s="216"/>
      <c r="Q62" s="214">
        <v>0</v>
      </c>
    </row>
    <row r="63" spans="8:16" ht="27.75" customHeight="1" thickBot="1">
      <c r="H63" s="217" t="s">
        <v>290</v>
      </c>
      <c r="I63" s="242"/>
      <c r="J63" s="243"/>
      <c r="K63" s="242"/>
      <c r="L63" s="243"/>
      <c r="M63" s="242"/>
      <c r="N63" s="243"/>
      <c r="O63" s="242"/>
      <c r="P63" s="243"/>
    </row>
    <row r="64" ht="11.25">
      <c r="H64" s="108"/>
    </row>
    <row r="65" spans="11:19" s="108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08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08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08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08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08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08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08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08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08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08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08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20" customFormat="1" ht="11.25"/>
    <row r="78" spans="11:17" ht="11.25">
      <c r="K78" s="154"/>
      <c r="L78" s="154"/>
      <c r="M78" s="154"/>
      <c r="N78" s="154"/>
      <c r="O78" s="154"/>
      <c r="P78" s="154"/>
      <c r="Q78" s="154"/>
    </row>
    <row r="79" spans="11:17" s="108" customFormat="1" ht="11.25">
      <c r="K79" s="105"/>
      <c r="L79" s="105"/>
      <c r="M79" s="105"/>
      <c r="N79" s="105"/>
      <c r="O79" s="105"/>
      <c r="P79" s="105"/>
      <c r="Q79" s="105"/>
    </row>
    <row r="80" spans="11:17" s="108" customFormat="1" ht="11.25">
      <c r="K80" s="105"/>
      <c r="L80" s="105"/>
      <c r="M80" s="105"/>
      <c r="N80" s="105"/>
      <c r="O80" s="105"/>
      <c r="P80" s="105"/>
      <c r="Q80" s="105"/>
    </row>
    <row r="81" spans="11:17" s="108" customFormat="1" ht="11.25">
      <c r="K81" s="105"/>
      <c r="L81" s="105"/>
      <c r="M81" s="105"/>
      <c r="N81" s="105"/>
      <c r="O81" s="105"/>
      <c r="P81" s="105"/>
      <c r="Q81" s="105"/>
    </row>
    <row r="82" spans="11:17" s="108" customFormat="1" ht="11.25">
      <c r="K82" s="105"/>
      <c r="L82" s="105"/>
      <c r="M82" s="105"/>
      <c r="N82" s="105"/>
      <c r="O82" s="105"/>
      <c r="P82" s="105"/>
      <c r="Q82" s="105"/>
    </row>
    <row r="83" spans="11:17" s="108" customFormat="1" ht="11.25">
      <c r="K83" s="105"/>
      <c r="L83" s="105"/>
      <c r="M83" s="105"/>
      <c r="N83" s="105"/>
      <c r="O83" s="105"/>
      <c r="P83" s="105"/>
      <c r="Q83" s="105"/>
    </row>
    <row r="84" spans="11:17" s="108" customFormat="1" ht="11.25">
      <c r="K84" s="105"/>
      <c r="L84" s="105"/>
      <c r="M84" s="105"/>
      <c r="N84" s="105"/>
      <c r="O84" s="105"/>
      <c r="P84" s="105"/>
      <c r="Q84" s="105"/>
    </row>
    <row r="85" spans="11:17" s="108" customFormat="1" ht="11.25">
      <c r="K85" s="105"/>
      <c r="L85" s="105"/>
      <c r="M85" s="105"/>
      <c r="N85" s="105"/>
      <c r="O85" s="105"/>
      <c r="P85" s="105"/>
      <c r="Q85" s="105"/>
    </row>
    <row r="86" spans="11:17" s="108" customFormat="1" ht="11.25">
      <c r="K86" s="105"/>
      <c r="L86" s="105"/>
      <c r="M86" s="105"/>
      <c r="N86" s="105"/>
      <c r="O86" s="105"/>
      <c r="P86" s="105"/>
      <c r="Q86" s="105"/>
    </row>
    <row r="87" spans="11:17" s="108" customFormat="1" ht="11.25">
      <c r="K87" s="105"/>
      <c r="L87" s="105"/>
      <c r="M87" s="105"/>
      <c r="N87" s="105"/>
      <c r="O87" s="105"/>
      <c r="P87" s="105"/>
      <c r="Q87" s="105"/>
    </row>
    <row r="88" spans="11:17" s="108" customFormat="1" ht="11.25">
      <c r="K88" s="105"/>
      <c r="L88" s="105"/>
      <c r="M88" s="105"/>
      <c r="N88" s="105"/>
      <c r="O88" s="105"/>
      <c r="P88" s="105"/>
      <c r="Q88" s="105"/>
    </row>
    <row r="89" spans="11:17" s="108" customFormat="1" ht="11.25">
      <c r="K89" s="105"/>
      <c r="L89" s="105"/>
      <c r="M89" s="105"/>
      <c r="N89" s="105"/>
      <c r="O89" s="105"/>
      <c r="P89" s="105"/>
      <c r="Q89" s="105"/>
    </row>
    <row r="90" spans="11:17" s="108" customFormat="1" ht="11.25">
      <c r="K90" s="105"/>
      <c r="L90" s="105"/>
      <c r="M90" s="105"/>
      <c r="N90" s="105"/>
      <c r="O90" s="105"/>
      <c r="P90" s="105"/>
      <c r="Q90" s="105"/>
    </row>
  </sheetData>
  <sheetProtection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2014-03-28T13:57:49Z</dcterms:created>
  <dcterms:modified xsi:type="dcterms:W3CDTF">2014-04-25T13:10:04Z</dcterms:modified>
  <cp:category/>
  <cp:version/>
  <cp:contentType/>
  <cp:contentStatus/>
</cp:coreProperties>
</file>