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HIDOI\19013_HIDOI_exports\"/>
    </mc:Choice>
  </mc:AlternateContent>
  <xr:revisionPtr revIDLastSave="0" documentId="13_ncr:1_{C300B15F-B033-4B1A-AE7E-9ECEC43FEB92}" xr6:coauthVersionLast="45" xr6:coauthVersionMax="45" xr10:uidLastSave="{00000000-0000-0000-0000-000000000000}"/>
  <bookViews>
    <workbookView xWindow="-28920" yWindow="-120" windowWidth="29040" windowHeight="15840" xr2:uid="{B411B50A-90D5-4485-AC17-F58687695EC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2" i="2" l="1"/>
  <c r="A240" i="2"/>
  <c r="B238" i="2"/>
  <c r="A236" i="2"/>
  <c r="B234" i="2"/>
  <c r="A232" i="2"/>
  <c r="B230" i="2"/>
  <c r="A228" i="2"/>
  <c r="B226" i="2"/>
  <c r="A224" i="2"/>
  <c r="B222" i="2"/>
  <c r="A220" i="2"/>
  <c r="B218" i="2"/>
  <c r="A216" i="2"/>
  <c r="B214" i="2"/>
  <c r="A212" i="2"/>
  <c r="B210" i="2"/>
  <c r="A208" i="2"/>
  <c r="B206" i="2"/>
  <c r="A204" i="2"/>
  <c r="B202" i="2"/>
  <c r="A200" i="2"/>
  <c r="B198" i="2"/>
  <c r="A196" i="2"/>
  <c r="B194" i="2"/>
  <c r="A192" i="2"/>
  <c r="B190" i="2"/>
  <c r="A188" i="2"/>
  <c r="B186" i="2"/>
  <c r="A184" i="2"/>
  <c r="B182" i="2"/>
  <c r="A180" i="2"/>
  <c r="B178" i="2"/>
  <c r="A176" i="2"/>
  <c r="B174" i="2"/>
  <c r="A172" i="2"/>
  <c r="B170" i="2"/>
  <c r="A168" i="2"/>
  <c r="B166" i="2"/>
  <c r="B164" i="2"/>
  <c r="A164" i="2"/>
  <c r="A162" i="2"/>
  <c r="A161" i="2"/>
  <c r="A159" i="2"/>
  <c r="B158" i="2"/>
  <c r="B156" i="2"/>
  <c r="A156" i="2"/>
  <c r="A154" i="2"/>
  <c r="A153" i="2"/>
  <c r="A151" i="2"/>
  <c r="B150" i="2"/>
  <c r="B148" i="2"/>
  <c r="A148" i="2"/>
  <c r="A146" i="2"/>
  <c r="A145" i="2"/>
  <c r="A143" i="2"/>
  <c r="B142" i="2"/>
  <c r="B140" i="2"/>
  <c r="A140" i="2"/>
  <c r="A138" i="2"/>
  <c r="A137" i="2"/>
  <c r="A135" i="2"/>
  <c r="B134" i="2"/>
  <c r="B132" i="2"/>
  <c r="A132" i="2"/>
  <c r="A130" i="2"/>
  <c r="A129" i="2"/>
  <c r="A127" i="2"/>
  <c r="B126" i="2"/>
  <c r="B124" i="2"/>
  <c r="A124" i="2"/>
  <c r="A122" i="2"/>
  <c r="A121" i="2"/>
  <c r="A119" i="2"/>
  <c r="B118" i="2"/>
  <c r="B116" i="2"/>
  <c r="A116" i="2"/>
  <c r="A114" i="2"/>
  <c r="A113" i="2"/>
  <c r="A111" i="2"/>
  <c r="B110" i="2"/>
  <c r="B108" i="2"/>
  <c r="A108" i="2"/>
  <c r="A106" i="2"/>
  <c r="A105" i="2"/>
  <c r="A103" i="2"/>
  <c r="B102" i="2"/>
  <c r="B100" i="2"/>
  <c r="A100" i="2"/>
  <c r="A98" i="2"/>
  <c r="A97" i="2"/>
  <c r="A95" i="2"/>
  <c r="B94" i="2"/>
  <c r="B92" i="2"/>
  <c r="A92" i="2"/>
  <c r="A90" i="2"/>
  <c r="A89" i="2"/>
  <c r="B88" i="2"/>
  <c r="B240" i="2" s="1"/>
  <c r="A88" i="2"/>
  <c r="B76" i="2"/>
  <c r="B68" i="2"/>
  <c r="B66" i="2"/>
  <c r="A66" i="2"/>
  <c r="A76" i="2" s="1"/>
  <c r="H51" i="2"/>
  <c r="D39" i="2"/>
  <c r="C39" i="2"/>
  <c r="B39" i="2"/>
  <c r="A39" i="2"/>
  <c r="B26" i="2"/>
  <c r="A26" i="2"/>
  <c r="A23" i="2"/>
  <c r="A71" i="2" l="1"/>
  <c r="A74" i="2"/>
  <c r="B77" i="2"/>
  <c r="B75" i="2"/>
  <c r="B73" i="2"/>
  <c r="B71" i="2"/>
  <c r="B69" i="2"/>
  <c r="B67" i="2"/>
  <c r="A69" i="2"/>
  <c r="A72" i="2"/>
  <c r="B74" i="2"/>
  <c r="A77" i="2"/>
  <c r="A67" i="2"/>
  <c r="A70" i="2"/>
  <c r="B72" i="2"/>
  <c r="A75" i="2"/>
  <c r="A167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B90" i="2"/>
  <c r="A93" i="2"/>
  <c r="A96" i="2"/>
  <c r="B98" i="2"/>
  <c r="A101" i="2"/>
  <c r="A104" i="2"/>
  <c r="B106" i="2"/>
  <c r="A109" i="2"/>
  <c r="A112" i="2"/>
  <c r="B114" i="2"/>
  <c r="A117" i="2"/>
  <c r="A120" i="2"/>
  <c r="B122" i="2"/>
  <c r="A125" i="2"/>
  <c r="A128" i="2"/>
  <c r="B130" i="2"/>
  <c r="A133" i="2"/>
  <c r="A136" i="2"/>
  <c r="B138" i="2"/>
  <c r="A141" i="2"/>
  <c r="A144" i="2"/>
  <c r="B146" i="2"/>
  <c r="A149" i="2"/>
  <c r="A152" i="2"/>
  <c r="B154" i="2"/>
  <c r="A157" i="2"/>
  <c r="A160" i="2"/>
  <c r="B162" i="2"/>
  <c r="A165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A68" i="2"/>
  <c r="B70" i="2"/>
  <c r="A73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A91" i="2"/>
  <c r="A94" i="2"/>
  <c r="B96" i="2"/>
  <c r="A99" i="2"/>
  <c r="A102" i="2"/>
  <c r="B104" i="2"/>
  <c r="A107" i="2"/>
  <c r="A110" i="2"/>
  <c r="B112" i="2"/>
  <c r="A115" i="2"/>
  <c r="A118" i="2"/>
  <c r="B120" i="2"/>
  <c r="A123" i="2"/>
  <c r="A126" i="2"/>
  <c r="B128" i="2"/>
  <c r="A131" i="2"/>
  <c r="A134" i="2"/>
  <c r="B136" i="2"/>
  <c r="A139" i="2"/>
  <c r="A142" i="2"/>
  <c r="B144" i="2"/>
  <c r="A147" i="2"/>
  <c r="A150" i="2"/>
  <c r="B152" i="2"/>
  <c r="A155" i="2"/>
  <c r="A158" i="2"/>
  <c r="B160" i="2"/>
  <c r="A163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<sst xmlns="http://schemas.openxmlformats.org/spreadsheetml/2006/main" count="631" uniqueCount="329">
  <si>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</si>
  <si>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</si>
  <si>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</si>
  <si>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</si>
  <si>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</si>
  <si>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</si>
  <si>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</si>
  <si>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</si>
  <si>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</si>
  <si>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</si>
  <si>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</si>
  <si>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</si>
  <si>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</si>
  <si>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HIEN</t>
  </si>
  <si>
    <t>HIEN A DOISSIN</t>
  </si>
  <si>
    <t>25/06/2019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</si>
  <si>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</si>
  <si>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</si>
  <si>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</si>
  <si>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</si>
  <si>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</si>
  <si>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</si>
  <si>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</si>
  <si>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</si>
  <si>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</si>
  <si>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</si>
  <si>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</si>
  <si>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</si>
  <si>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</si>
  <si>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</si>
  <si>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</si>
  <si>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</si>
  <si>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</si>
  <si>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</si>
  <si>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</si>
  <si>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</si>
  <si>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</si>
  <si>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</si>
  <si>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</si>
  <si>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</si>
  <si>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</si>
  <si>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</si>
  <si>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</si>
  <si>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</si>
  <si>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</si>
  <si>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</si>
  <si>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</si>
  <si>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P3</t>
  </si>
  <si>
    <t>S11</t>
  </si>
  <si>
    <t>N1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</si>
  <si>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</si>
  <si>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</si>
  <si>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</si>
  <si>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</si>
  <si>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</si>
  <si>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</si>
  <si>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</si>
  <si>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</si>
  <si>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</si>
  <si>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</si>
  <si>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</si>
  <si>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</si>
  <si>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</si>
  <si>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</si>
  <si>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</si>
  <si>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</si>
  <si>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</si>
  <si>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</si>
  <si>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</si>
  <si>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</si>
  <si>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</si>
  <si>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</si>
  <si>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</si>
  <si>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</si>
  <si>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</si>
  <si>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</si>
  <si>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</si>
  <si>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</si>
  <si>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</si>
  <si>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</si>
  <si>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</si>
  <si>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</si>
  <si>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</si>
  <si>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</si>
  <si>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</si>
  <si>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</si>
  <si>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</si>
  <si>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</si>
  <si>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</si>
  <si>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</si>
  <si>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</si>
  <si>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</si>
  <si>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</si>
  <si>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</si>
  <si>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</si>
  <si>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</si>
  <si>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</si>
  <si>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</si>
  <si>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</si>
  <si>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</si>
  <si>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</si>
  <si>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</si>
  <si>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</si>
  <si>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</si>
  <si>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</si>
  <si>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</si>
  <si>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</si>
  <si>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</si>
  <si>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</si>
  <si>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</si>
  <si>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</si>
  <si>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</si>
  <si>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</si>
  <si>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</si>
  <si>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</si>
  <si>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</si>
  <si>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</si>
  <si>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</si>
  <si>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</si>
  <si>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</si>
  <si>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</si>
  <si>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</si>
  <si>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</si>
  <si>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</si>
  <si>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</si>
  <si>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</si>
  <si>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</si>
  <si>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</si>
  <si>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</si>
  <si>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</si>
  <si>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</si>
  <si>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</si>
  <si>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</si>
  <si>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</si>
  <si>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</si>
  <si>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</si>
  <si>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</si>
  <si>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</si>
  <si>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</si>
  <si>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</si>
  <si>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</si>
  <si>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</si>
  <si>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</si>
  <si>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</si>
  <si>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</si>
  <si>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</si>
  <si>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P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</si>
  <si>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</si>
  <si>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</si>
  <si>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</si>
  <si>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</si>
  <si>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</si>
  <si>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</si>
  <si>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</si>
  <si>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</si>
  <si>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</si>
  <si>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</si>
  <si>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</si>
  <si>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</si>
  <si>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</si>
  <si>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</si>
  <si>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</si>
  <si>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</si>
  <si>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</si>
  <si>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</si>
  <si>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</si>
  <si>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</si>
  <si>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</si>
  <si>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</si>
  <si>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</si>
  <si>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</si>
  <si>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</si>
  <si>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</si>
  <si>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</si>
  <si>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</si>
  <si>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</si>
  <si>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</si>
  <si>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</si>
  <si>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</si>
  <si>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</si>
  <si>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</si>
  <si>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</si>
  <si>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</si>
  <si>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</si>
  <si>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</si>
  <si>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</si>
  <si>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</si>
  <si>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</si>
  <si>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</si>
  <si>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</si>
  <si>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</si>
  <si>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</si>
  <si>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</si>
  <si>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</si>
  <si>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</si>
  <si>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</si>
  <si>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</si>
  <si>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06080976</t>
  </si>
  <si>
    <t>DOISSIN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</si>
  <si>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</si>
  <si>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</si>
  <si>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</si>
  <si>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</si>
  <si>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</si>
  <si>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</si>
  <si>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</si>
  <si>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</si>
  <si>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</si>
  <si>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</si>
  <si>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</si>
  <si>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</si>
  <si>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</si>
  <si>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</si>
  <si>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</si>
  <si>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</si>
  <si>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</si>
  <si>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</si>
  <si>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</si>
  <si>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</si>
  <si>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</si>
  <si>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</si>
  <si>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</si>
  <si>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</si>
  <si>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</si>
  <si>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</si>
  <si>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</si>
  <si>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</si>
  <si>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</si>
  <si>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</si>
  <si>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</si>
  <si>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</si>
  <si>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</si>
  <si>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</si>
  <si>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</si>
  <si>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</si>
  <si>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</si>
  <si>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</si>
  <si>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</si>
  <si>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</si>
  <si>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</si>
  <si>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</si>
  <si>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</si>
  <si>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</si>
  <si>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</si>
  <si>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</si>
  <si>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</si>
  <si>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</si>
  <si>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</si>
  <si>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</si>
  <si>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</si>
  <si>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</si>
  <si>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</si>
  <si>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Hydropsychidae</t>
  </si>
  <si>
    <t>211</t>
  </si>
  <si>
    <t>Hydropsyche</t>
  </si>
  <si>
    <t>212</t>
  </si>
  <si>
    <t>sF. Limnephilinae</t>
  </si>
  <si>
    <t>3163</t>
  </si>
  <si>
    <t>Polycentropus</t>
  </si>
  <si>
    <t>231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</si>
  <si>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</si>
  <si>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</si>
  <si>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</si>
  <si>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</si>
  <si>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</si>
  <si>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</si>
  <si>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</si>
  <si>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</si>
  <si>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Micronecta</t>
  </si>
  <si>
    <t>719</t>
  </si>
  <si>
    <t>Veliidae</t>
  </si>
  <si>
    <t>743</t>
  </si>
  <si>
    <t>sF. Hydroporinae</t>
  </si>
  <si>
    <t>2393</t>
  </si>
  <si>
    <t>Elmis</t>
  </si>
  <si>
    <t>618</t>
  </si>
  <si>
    <t>Limnius</t>
  </si>
  <si>
    <t>623</t>
  </si>
  <si>
    <t>Oulimnius</t>
  </si>
  <si>
    <t>622</t>
  </si>
  <si>
    <t>Riolus</t>
  </si>
  <si>
    <t>625</t>
  </si>
  <si>
    <t>Haliplus</t>
  </si>
  <si>
    <t>518</t>
  </si>
  <si>
    <t>Hydraena</t>
  </si>
  <si>
    <t>608</t>
  </si>
  <si>
    <t>Athericidae</t>
  </si>
  <si>
    <t>838</t>
  </si>
  <si>
    <t>Chironomidae</t>
  </si>
  <si>
    <t>807</t>
  </si>
  <si>
    <t>Limoniidae</t>
  </si>
  <si>
    <t>757</t>
  </si>
  <si>
    <t>Psychodidae</t>
  </si>
  <si>
    <t>783</t>
  </si>
  <si>
    <t>Calopteryx</t>
  </si>
  <si>
    <t>650</t>
  </si>
  <si>
    <t>Sialis</t>
  </si>
  <si>
    <t>704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</si>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</sst>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937F1A8-69FC-41CC-81E8-6DE15428CC72}"/>
    <cellStyle name="Normal_résultats" xfId="1" xr:uid="{6AC16BF2-13BB-46A3-8E42-0392C3F6A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HIDOI/19013_HIDOI_25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HIDOI</v>
          </cell>
          <cell r="L5">
            <v>43641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564E-818C-4FD5-A240-CDD66939B61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6080976</v>
      </c>
      <c r="B6" s="27" t="s">
        <v>13</v>
      </c>
      <c r="C6" s="27" t="s">
        <v>14</v>
      </c>
      <c r="D6" s="28" t="s">
        <v>15</v>
      </c>
      <c r="E6" s="27">
        <v>888194.63959553733</v>
      </c>
      <c r="F6" s="27">
        <v>6492163.88785889</v>
      </c>
      <c r="G6" s="27">
        <v>888262.92291469604</v>
      </c>
      <c r="H6" s="29">
        <v>6492230.4142368073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4.6749999999999998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420.75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21.037500000000001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42</v>
      </c>
      <c r="L22" s="82" t="s">
        <v>49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60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49</v>
      </c>
      <c r="M24" s="82" t="s">
        <v>54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57</v>
      </c>
      <c r="B25" s="100"/>
      <c r="C25" s="49" t="s">
        <v>58</v>
      </c>
      <c r="D25" s="49"/>
      <c r="E25" s="49"/>
      <c r="F25" s="101"/>
      <c r="J25" s="94" t="s">
        <v>59</v>
      </c>
      <c r="K25" s="82" t="s">
        <v>53</v>
      </c>
      <c r="L25" s="82" t="s">
        <v>60</v>
      </c>
      <c r="M25" s="82" t="s">
        <v>54</v>
      </c>
      <c r="N25" s="92">
        <v>15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53</v>
      </c>
      <c r="L26" s="82" t="s">
        <v>43</v>
      </c>
      <c r="M26" s="82" t="s">
        <v>54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63</v>
      </c>
      <c r="D27" s="36"/>
      <c r="E27" s="36"/>
      <c r="F27" s="101"/>
      <c r="J27" s="94" t="s">
        <v>64</v>
      </c>
      <c r="K27" s="82" t="s">
        <v>53</v>
      </c>
      <c r="L27" s="82" t="s">
        <v>49</v>
      </c>
      <c r="M27" s="82" t="s">
        <v>65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66</v>
      </c>
      <c r="D28" s="36"/>
      <c r="E28" s="36"/>
      <c r="F28" s="101"/>
      <c r="J28" s="94" t="s">
        <v>67</v>
      </c>
      <c r="K28" s="82" t="s">
        <v>53</v>
      </c>
      <c r="L28" s="82" t="s">
        <v>60</v>
      </c>
      <c r="M28" s="82" t="s">
        <v>65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68</v>
      </c>
      <c r="D29" s="36"/>
      <c r="E29" s="36"/>
      <c r="F29" s="101"/>
      <c r="J29" s="94" t="s">
        <v>69</v>
      </c>
      <c r="K29" s="82" t="s">
        <v>53</v>
      </c>
      <c r="L29" s="82" t="s">
        <v>43</v>
      </c>
      <c r="M29" s="82" t="s">
        <v>65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70</v>
      </c>
      <c r="D30" s="36"/>
      <c r="E30" s="36"/>
      <c r="F30" s="101"/>
      <c r="J30" s="102" t="s">
        <v>71</v>
      </c>
      <c r="K30" s="103" t="s">
        <v>53</v>
      </c>
      <c r="L30" s="103" t="s">
        <v>49</v>
      </c>
      <c r="M30" s="103" t="s">
        <v>65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72</v>
      </c>
      <c r="D31" s="36"/>
      <c r="F31" s="101"/>
    </row>
    <row r="32" spans="1:19" ht="14.25" customHeight="1">
      <c r="A32" s="99" t="s">
        <v>28</v>
      </c>
      <c r="B32" s="100"/>
      <c r="C32" s="36" t="s">
        <v>73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74</v>
      </c>
      <c r="D33" s="49"/>
      <c r="E33" s="49"/>
      <c r="F33" s="101"/>
      <c r="L33" s="107" t="s">
        <v>75</v>
      </c>
      <c r="M33" s="108"/>
      <c r="N33" s="109" t="s">
        <v>76</v>
      </c>
      <c r="O33" s="109" t="s">
        <v>77</v>
      </c>
    </row>
    <row r="34" spans="1:17" ht="14.25" customHeight="1">
      <c r="A34" s="48" t="s">
        <v>34</v>
      </c>
      <c r="B34" s="106"/>
      <c r="C34" s="36" t="s">
        <v>78</v>
      </c>
      <c r="D34" s="49"/>
      <c r="E34" s="49"/>
      <c r="F34" s="101"/>
      <c r="L34" s="110" t="s">
        <v>79</v>
      </c>
      <c r="M34" s="111"/>
      <c r="N34" s="112" t="s">
        <v>49</v>
      </c>
      <c r="O34" s="112" t="s">
        <v>80</v>
      </c>
    </row>
    <row r="35" spans="1:17" ht="14.25" customHeight="1">
      <c r="A35" s="48" t="s">
        <v>37</v>
      </c>
      <c r="B35" s="106"/>
      <c r="C35" s="49" t="s">
        <v>81</v>
      </c>
      <c r="D35" s="49"/>
      <c r="E35" s="49"/>
      <c r="F35" s="101"/>
      <c r="L35" s="113" t="s">
        <v>82</v>
      </c>
      <c r="M35" s="114"/>
      <c r="N35" s="115" t="s">
        <v>43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60</v>
      </c>
      <c r="O36" s="115" t="s">
        <v>87</v>
      </c>
    </row>
    <row r="37" spans="1:17" ht="14.25" customHeight="1">
      <c r="A37" s="69" t="s">
        <v>88</v>
      </c>
      <c r="B37" s="116"/>
      <c r="C37" s="70" t="s">
        <v>89</v>
      </c>
      <c r="D37" s="72"/>
      <c r="E37" s="72"/>
      <c r="F37" s="117"/>
      <c r="L37" s="118" t="s">
        <v>90</v>
      </c>
      <c r="M37" s="119"/>
      <c r="N37" s="120" t="s">
        <v>91</v>
      </c>
      <c r="O37" s="120" t="s">
        <v>92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93</v>
      </c>
      <c r="H41" s="5" t="s">
        <v>0</v>
      </c>
      <c r="I41" s="6"/>
      <c r="J41" s="3"/>
      <c r="K41" s="3"/>
      <c r="L41" s="3"/>
      <c r="M41" s="3"/>
      <c r="Q41" s="4" t="s">
        <v>94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95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76</v>
      </c>
      <c r="I46" s="126" t="s">
        <v>91</v>
      </c>
      <c r="J46" s="127"/>
      <c r="K46" s="128" t="s">
        <v>60</v>
      </c>
      <c r="L46" s="129"/>
      <c r="M46" s="128" t="s">
        <v>43</v>
      </c>
      <c r="N46" s="129"/>
      <c r="O46" s="128" t="s">
        <v>49</v>
      </c>
      <c r="P46" s="129"/>
    </row>
    <row r="47" spans="1:17" ht="12.75" customHeight="1">
      <c r="A47" s="130" t="s">
        <v>96</v>
      </c>
      <c r="B47" s="131"/>
      <c r="C47" s="131"/>
      <c r="D47" s="131"/>
      <c r="E47" s="131"/>
      <c r="F47" s="131"/>
      <c r="G47" s="132"/>
      <c r="H47" s="133" t="s">
        <v>97</v>
      </c>
      <c r="I47" s="134" t="s">
        <v>98</v>
      </c>
      <c r="J47" s="135"/>
      <c r="K47" s="134" t="s">
        <v>99</v>
      </c>
      <c r="L47" s="135"/>
      <c r="M47" s="134" t="s">
        <v>100</v>
      </c>
      <c r="N47" s="135"/>
      <c r="O47" s="134" t="s">
        <v>101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92</v>
      </c>
      <c r="J48" s="141"/>
      <c r="K48" s="140" t="s">
        <v>87</v>
      </c>
      <c r="L48" s="141"/>
      <c r="M48" s="140" t="s">
        <v>83</v>
      </c>
      <c r="N48" s="141"/>
      <c r="O48" s="140" t="s">
        <v>80</v>
      </c>
      <c r="P48" s="141"/>
    </row>
    <row r="49" spans="1:256" s="152" customFormat="1" ht="13.5" customHeight="1">
      <c r="A49" s="142" t="s">
        <v>102</v>
      </c>
      <c r="B49" s="143" t="s">
        <v>103</v>
      </c>
      <c r="C49" s="144" t="s">
        <v>76</v>
      </c>
      <c r="D49" s="145" t="s">
        <v>104</v>
      </c>
      <c r="E49" s="146" t="s">
        <v>105</v>
      </c>
      <c r="F49" s="146" t="s">
        <v>106</v>
      </c>
      <c r="G49" s="146" t="s">
        <v>107</v>
      </c>
      <c r="H49" s="147"/>
      <c r="I49" s="142" t="s">
        <v>108</v>
      </c>
      <c r="J49" s="142" t="s">
        <v>109</v>
      </c>
      <c r="K49" s="148" t="s">
        <v>108</v>
      </c>
      <c r="L49" s="149" t="s">
        <v>109</v>
      </c>
      <c r="M49" s="148" t="s">
        <v>108</v>
      </c>
      <c r="N49" s="149" t="s">
        <v>109</v>
      </c>
      <c r="O49" s="148" t="s">
        <v>108</v>
      </c>
      <c r="P49" s="149" t="s">
        <v>109</v>
      </c>
      <c r="Q49" s="150" t="s">
        <v>110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111</v>
      </c>
      <c r="B51" s="161" t="s">
        <v>111</v>
      </c>
      <c r="C51" s="162" t="s">
        <v>112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113</v>
      </c>
      <c r="B52" s="169" t="s">
        <v>114</v>
      </c>
      <c r="C52" s="170" t="s">
        <v>115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116</v>
      </c>
      <c r="B53" s="169" t="s">
        <v>117</v>
      </c>
      <c r="C53" s="170" t="s">
        <v>118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119</v>
      </c>
      <c r="B54" s="169" t="s">
        <v>120</v>
      </c>
      <c r="C54" s="176" t="s">
        <v>42</v>
      </c>
      <c r="D54" s="171">
        <v>8</v>
      </c>
      <c r="E54" s="171">
        <v>3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 t="s">
        <v>50</v>
      </c>
      <c r="P54" s="175">
        <v>1</v>
      </c>
      <c r="Q54" s="173">
        <v>2</v>
      </c>
    </row>
    <row r="55" spans="1:256" ht="33.75">
      <c r="A55" s="168" t="s">
        <v>122</v>
      </c>
      <c r="B55" s="169" t="s">
        <v>123</v>
      </c>
      <c r="C55" s="176" t="s">
        <v>53</v>
      </c>
      <c r="D55" s="171">
        <v>7</v>
      </c>
      <c r="E55" s="171">
        <v>95</v>
      </c>
      <c r="F55" s="172" t="s">
        <v>124</v>
      </c>
      <c r="G55" s="173"/>
      <c r="H55" s="156"/>
      <c r="I55" s="173"/>
      <c r="J55" s="173"/>
      <c r="K55" s="174" t="s">
        <v>125</v>
      </c>
      <c r="L55" s="175">
        <v>1</v>
      </c>
      <c r="M55" s="174" t="s">
        <v>126</v>
      </c>
      <c r="N55" s="175">
        <v>3</v>
      </c>
      <c r="O55" s="174" t="s">
        <v>127</v>
      </c>
      <c r="P55" s="175">
        <v>2</v>
      </c>
      <c r="Q55" s="173">
        <v>8</v>
      </c>
    </row>
    <row r="56" spans="1:256" ht="33.75">
      <c r="A56" s="168" t="s">
        <v>128</v>
      </c>
      <c r="B56" s="169" t="s">
        <v>129</v>
      </c>
      <c r="C56" s="176" t="s">
        <v>46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/>
      <c r="L56" s="175">
        <v>1</v>
      </c>
      <c r="M56" s="174" t="s">
        <v>45</v>
      </c>
      <c r="N56" s="175">
        <v>2</v>
      </c>
      <c r="O56" s="174"/>
      <c r="P56" s="175"/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48</v>
      </c>
      <c r="D59" s="171">
        <v>3</v>
      </c>
      <c r="E59" s="171">
        <v>1</v>
      </c>
      <c r="F59" s="172" t="s">
        <v>121</v>
      </c>
      <c r="G59" s="173"/>
      <c r="H59" s="156"/>
      <c r="I59" s="173"/>
      <c r="J59" s="173"/>
      <c r="K59" s="174"/>
      <c r="L59" s="175"/>
      <c r="M59" s="174"/>
      <c r="N59" s="175"/>
      <c r="O59" s="174" t="s">
        <v>47</v>
      </c>
      <c r="P59" s="175">
        <v>1</v>
      </c>
      <c r="Q59" s="173">
        <v>1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/>
      <c r="F62" s="181" t="s">
        <v>146</v>
      </c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110</v>
      </c>
      <c r="I63" s="186">
        <v>0</v>
      </c>
      <c r="J63" s="187"/>
      <c r="K63" s="186">
        <v>2</v>
      </c>
      <c r="L63" s="187"/>
      <c r="M63" s="186">
        <v>5</v>
      </c>
      <c r="N63" s="187"/>
      <c r="O63" s="186">
        <v>5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ED092EA-A923-40A2-87D5-F37B070EF553}">
      <formula1>0</formula1>
      <formula2>50</formula2>
    </dataValidation>
    <dataValidation type="date" allowBlank="1" showErrorMessage="1" errorTitle="Date du prélèvement (jj/mm/aaaa)" sqref="D6:H6" xr:uid="{FCCE5BCD-CF7F-4617-9569-1FD32B4E52C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304E-C97B-4C84-A3D0-6E65AFB943EC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38147</v>
      </c>
      <c r="G23" s="235">
        <v>888294</v>
      </c>
      <c r="H23" s="235">
        <v>6492254</v>
      </c>
      <c r="I23" s="235">
        <v>441</v>
      </c>
      <c r="J23" s="235" t="s">
        <v>199</v>
      </c>
      <c r="K23" s="234">
        <v>888194.63959553733</v>
      </c>
      <c r="L23" s="234">
        <v>6492163.88785889</v>
      </c>
      <c r="M23" s="234">
        <v>888262.92291469604</v>
      </c>
      <c r="N23" s="234">
        <v>6492230.4142368073</v>
      </c>
      <c r="O23" s="235">
        <v>5</v>
      </c>
      <c r="P23" s="235">
        <v>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HIDOI_2019-06-25</v>
      </c>
      <c r="C26" s="240"/>
      <c r="D26" s="242" t="s">
        <v>15</v>
      </c>
      <c r="E26" s="243" t="s">
        <v>203</v>
      </c>
      <c r="F26" s="240" t="s">
        <v>204</v>
      </c>
      <c r="G26" s="244" t="s">
        <v>52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58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76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06080976</v>
      </c>
      <c r="B39" s="278" t="str">
        <f>C23</f>
        <v>HIEN</v>
      </c>
      <c r="C39" s="278" t="str">
        <f>D23</f>
        <v>HIEN A DOISSIN</v>
      </c>
      <c r="D39" s="279" t="str">
        <f>D26</f>
        <v>25/06/2019</v>
      </c>
      <c r="E39" s="280">
        <v>4.6749999999999998</v>
      </c>
      <c r="F39" s="281" t="s">
        <v>217</v>
      </c>
      <c r="G39" s="282" t="s">
        <v>112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115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118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3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53</v>
      </c>
      <c r="H43" s="284">
        <v>95</v>
      </c>
      <c r="I43" s="283" t="s">
        <v>124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48</v>
      </c>
      <c r="H47" s="284">
        <v>1</v>
      </c>
      <c r="I47" s="283" t="s">
        <v>121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/>
      <c r="I50" s="283" t="s">
        <v>146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75</v>
      </c>
      <c r="I57" s="298" t="s">
        <v>76</v>
      </c>
      <c r="J57" s="298" t="s">
        <v>77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79</v>
      </c>
      <c r="I58" s="299" t="s">
        <v>49</v>
      </c>
      <c r="J58" s="299" t="s">
        <v>80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82</v>
      </c>
      <c r="I59" s="300" t="s">
        <v>43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60</v>
      </c>
      <c r="J60" s="300" t="s">
        <v>87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90</v>
      </c>
      <c r="I61" s="302" t="s">
        <v>91</v>
      </c>
      <c r="J61" s="302" t="s">
        <v>92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06080976</v>
      </c>
      <c r="B66" s="308" t="str">
        <f>D26</f>
        <v>25/06/2019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06080976</v>
      </c>
      <c r="B67" s="311" t="str">
        <f>+B$66</f>
        <v>25/06/2019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06080976</v>
      </c>
      <c r="B68" s="311" t="str">
        <f t="shared" si="0"/>
        <v>25/06/2019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06080976</v>
      </c>
      <c r="B69" s="311" t="str">
        <f t="shared" si="0"/>
        <v>25/06/2019</v>
      </c>
      <c r="C69" s="309" t="s">
        <v>50</v>
      </c>
      <c r="D69" s="283" t="s">
        <v>42</v>
      </c>
      <c r="E69" s="283" t="s">
        <v>49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06080976</v>
      </c>
      <c r="B70" s="311" t="str">
        <f t="shared" si="0"/>
        <v>25/06/2019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60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06080976</v>
      </c>
      <c r="B71" s="311" t="str">
        <f t="shared" si="0"/>
        <v>25/06/2019</v>
      </c>
      <c r="C71" s="309" t="s">
        <v>56</v>
      </c>
      <c r="D71" s="283" t="s">
        <v>53</v>
      </c>
      <c r="E71" s="283" t="s">
        <v>49</v>
      </c>
      <c r="F71" s="283" t="s">
        <v>54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06080976</v>
      </c>
      <c r="B72" s="311" t="str">
        <f t="shared" si="0"/>
        <v>25/06/2019</v>
      </c>
      <c r="C72" s="309" t="s">
        <v>59</v>
      </c>
      <c r="D72" s="283" t="s">
        <v>53</v>
      </c>
      <c r="E72" s="283" t="s">
        <v>60</v>
      </c>
      <c r="F72" s="283" t="s">
        <v>54</v>
      </c>
      <c r="G72" s="284">
        <v>15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06080976</v>
      </c>
      <c r="B73" s="311" t="str">
        <f t="shared" si="0"/>
        <v>25/06/2019</v>
      </c>
      <c r="C73" s="309" t="s">
        <v>62</v>
      </c>
      <c r="D73" s="283" t="s">
        <v>53</v>
      </c>
      <c r="E73" s="283" t="s">
        <v>43</v>
      </c>
      <c r="F73" s="283" t="s">
        <v>54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06080976</v>
      </c>
      <c r="B74" s="311" t="str">
        <f t="shared" si="0"/>
        <v>25/06/2019</v>
      </c>
      <c r="C74" s="309" t="s">
        <v>64</v>
      </c>
      <c r="D74" s="283" t="s">
        <v>53</v>
      </c>
      <c r="E74" s="283" t="s">
        <v>49</v>
      </c>
      <c r="F74" s="283" t="s">
        <v>65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06080976</v>
      </c>
      <c r="B75" s="311" t="str">
        <f t="shared" si="0"/>
        <v>25/06/2019</v>
      </c>
      <c r="C75" s="309" t="s">
        <v>67</v>
      </c>
      <c r="D75" s="283" t="s">
        <v>53</v>
      </c>
      <c r="E75" s="283" t="s">
        <v>60</v>
      </c>
      <c r="F75" s="283" t="s">
        <v>65</v>
      </c>
      <c r="G75" s="284">
        <v>20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06080976</v>
      </c>
      <c r="B76" s="311" t="str">
        <f t="shared" si="0"/>
        <v>25/06/2019</v>
      </c>
      <c r="C76" s="309" t="s">
        <v>69</v>
      </c>
      <c r="D76" s="283" t="s">
        <v>53</v>
      </c>
      <c r="E76" s="283" t="s">
        <v>43</v>
      </c>
      <c r="F76" s="283" t="s">
        <v>65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06080976</v>
      </c>
      <c r="B77" s="311" t="str">
        <f t="shared" si="0"/>
        <v>25/06/2019</v>
      </c>
      <c r="C77" s="309" t="s">
        <v>71</v>
      </c>
      <c r="D77" s="283" t="s">
        <v>53</v>
      </c>
      <c r="E77" s="283" t="s">
        <v>49</v>
      </c>
      <c r="F77" s="283" t="s">
        <v>65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54</v>
      </c>
      <c r="G87" s="327" t="s">
        <v>65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06080976</v>
      </c>
      <c r="B88" s="330" t="str">
        <f>D26</f>
        <v>25/06/2019</v>
      </c>
      <c r="C88" s="284" t="s">
        <v>246</v>
      </c>
      <c r="D88" s="331" t="s">
        <v>247</v>
      </c>
      <c r="E88" s="284"/>
      <c r="F88" s="284">
        <v>2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06080976</v>
      </c>
      <c r="B89" s="311" t="str">
        <f>+B$88</f>
        <v>25/06/2019</v>
      </c>
      <c r="C89" s="284" t="s">
        <v>248</v>
      </c>
      <c r="D89" s="331" t="s">
        <v>249</v>
      </c>
      <c r="E89" s="284"/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06080976</v>
      </c>
      <c r="B90" s="311" t="str">
        <f t="shared" si="1"/>
        <v>25/06/2019</v>
      </c>
      <c r="C90" s="284" t="s">
        <v>250</v>
      </c>
      <c r="D90" s="331" t="s">
        <v>251</v>
      </c>
      <c r="E90" s="284"/>
      <c r="F90" s="284">
        <v>3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06080976</v>
      </c>
      <c r="B91" s="311" t="str">
        <f t="shared" si="1"/>
        <v>25/06/2019</v>
      </c>
      <c r="C91" s="284" t="s">
        <v>252</v>
      </c>
      <c r="D91" s="331" t="s">
        <v>253</v>
      </c>
      <c r="E91" s="284">
        <v>1</v>
      </c>
      <c r="F91" s="284">
        <v>13</v>
      </c>
      <c r="G91" s="284">
        <v>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06080976</v>
      </c>
      <c r="B92" s="311" t="str">
        <f t="shared" si="1"/>
        <v>25/06/2019</v>
      </c>
      <c r="C92" s="284" t="s">
        <v>254</v>
      </c>
      <c r="D92" s="331" t="s">
        <v>255</v>
      </c>
      <c r="E92" s="284"/>
      <c r="F92" s="284">
        <v>4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06080976</v>
      </c>
      <c r="B93" s="311" t="str">
        <f t="shared" si="1"/>
        <v>25/06/2019</v>
      </c>
      <c r="C93" s="284" t="s">
        <v>256</v>
      </c>
      <c r="D93" s="331" t="s">
        <v>257</v>
      </c>
      <c r="E93" s="284">
        <v>1</v>
      </c>
      <c r="F93" s="284">
        <v>3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06080976</v>
      </c>
      <c r="B94" s="311" t="str">
        <f t="shared" si="1"/>
        <v>25/06/2019</v>
      </c>
      <c r="C94" s="284" t="s">
        <v>258</v>
      </c>
      <c r="D94" s="331" t="s">
        <v>259</v>
      </c>
      <c r="E94" s="284">
        <v>4</v>
      </c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06080976</v>
      </c>
      <c r="B95" s="311" t="str">
        <f t="shared" si="1"/>
        <v>25/06/2019</v>
      </c>
      <c r="C95" s="284" t="s">
        <v>260</v>
      </c>
      <c r="D95" s="331" t="s">
        <v>261</v>
      </c>
      <c r="E95" s="284">
        <v>2</v>
      </c>
      <c r="F95" s="284">
        <v>18</v>
      </c>
      <c r="G95" s="284">
        <v>14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06080976</v>
      </c>
      <c r="B96" s="311" t="str">
        <f t="shared" si="1"/>
        <v>25/06/2019</v>
      </c>
      <c r="C96" s="284" t="s">
        <v>262</v>
      </c>
      <c r="D96" s="331" t="s">
        <v>263</v>
      </c>
      <c r="E96" s="284">
        <v>4</v>
      </c>
      <c r="F96" s="284">
        <v>73</v>
      </c>
      <c r="G96" s="284">
        <v>206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06080976</v>
      </c>
      <c r="B97" s="311" t="str">
        <f t="shared" si="1"/>
        <v>25/06/2019</v>
      </c>
      <c r="C97" s="284" t="s">
        <v>264</v>
      </c>
      <c r="D97" s="331" t="s">
        <v>265</v>
      </c>
      <c r="E97" s="284">
        <v>3</v>
      </c>
      <c r="F97" s="284">
        <v>76</v>
      </c>
      <c r="G97" s="284">
        <v>105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06080976</v>
      </c>
      <c r="B98" s="311" t="str">
        <f t="shared" si="1"/>
        <v>25/06/2019</v>
      </c>
      <c r="C98" s="284" t="s">
        <v>266</v>
      </c>
      <c r="D98" s="331" t="s">
        <v>267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06080976</v>
      </c>
      <c r="B99" s="311" t="str">
        <f t="shared" si="1"/>
        <v>25/06/2019</v>
      </c>
      <c r="C99" s="284" t="s">
        <v>268</v>
      </c>
      <c r="D99" s="331" t="s">
        <v>269</v>
      </c>
      <c r="E99" s="284">
        <v>17</v>
      </c>
      <c r="F99" s="284">
        <v>279</v>
      </c>
      <c r="G99" s="284">
        <v>63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06080976</v>
      </c>
      <c r="B100" s="311" t="str">
        <f t="shared" si="1"/>
        <v>25/06/2019</v>
      </c>
      <c r="C100" s="284" t="s">
        <v>270</v>
      </c>
      <c r="D100" s="331" t="s">
        <v>271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06080976</v>
      </c>
      <c r="B101" s="311" t="str">
        <f t="shared" si="1"/>
        <v>25/06/2019</v>
      </c>
      <c r="C101" s="284" t="s">
        <v>272</v>
      </c>
      <c r="D101" s="331" t="s">
        <v>273</v>
      </c>
      <c r="E101" s="284">
        <v>1</v>
      </c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06080976</v>
      </c>
      <c r="B102" s="311" t="str">
        <f t="shared" si="1"/>
        <v>25/06/2019</v>
      </c>
      <c r="C102" s="284" t="s">
        <v>274</v>
      </c>
      <c r="D102" s="331" t="s">
        <v>275</v>
      </c>
      <c r="E102" s="284">
        <v>3</v>
      </c>
      <c r="F102" s="284">
        <v>71</v>
      </c>
      <c r="G102" s="284">
        <v>15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06080976</v>
      </c>
      <c r="B103" s="311" t="str">
        <f t="shared" si="1"/>
        <v>25/06/2019</v>
      </c>
      <c r="C103" s="284" t="s">
        <v>276</v>
      </c>
      <c r="D103" s="331" t="s">
        <v>277</v>
      </c>
      <c r="E103" s="284">
        <v>1</v>
      </c>
      <c r="F103" s="284">
        <v>156</v>
      </c>
      <c r="G103" s="284">
        <v>28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06080976</v>
      </c>
      <c r="B104" s="311" t="str">
        <f t="shared" si="1"/>
        <v>25/06/2019</v>
      </c>
      <c r="C104" s="284" t="s">
        <v>278</v>
      </c>
      <c r="D104" s="331" t="s">
        <v>279</v>
      </c>
      <c r="E104" s="284">
        <v>10</v>
      </c>
      <c r="F104" s="284">
        <v>58</v>
      </c>
      <c r="G104" s="284">
        <v>37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06080976</v>
      </c>
      <c r="B105" s="311" t="str">
        <f t="shared" si="1"/>
        <v>25/06/2019</v>
      </c>
      <c r="C105" s="284" t="s">
        <v>280</v>
      </c>
      <c r="D105" s="331" t="s">
        <v>281</v>
      </c>
      <c r="E105" s="284">
        <v>5</v>
      </c>
      <c r="F105" s="284">
        <v>85</v>
      </c>
      <c r="G105" s="284">
        <v>12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06080976</v>
      </c>
      <c r="B106" s="311" t="str">
        <f t="shared" si="1"/>
        <v>25/06/2019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06080976</v>
      </c>
      <c r="B107" s="311" t="str">
        <f t="shared" si="1"/>
        <v>25/06/2019</v>
      </c>
      <c r="C107" s="284" t="s">
        <v>284</v>
      </c>
      <c r="D107" s="331" t="s">
        <v>285</v>
      </c>
      <c r="E107" s="284">
        <v>1</v>
      </c>
      <c r="F107" s="284">
        <v>3</v>
      </c>
      <c r="G107" s="284">
        <v>1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06080976</v>
      </c>
      <c r="B108" s="311" t="str">
        <f t="shared" si="1"/>
        <v>25/06/2019</v>
      </c>
      <c r="C108" s="284" t="s">
        <v>286</v>
      </c>
      <c r="D108" s="331" t="s">
        <v>287</v>
      </c>
      <c r="E108" s="284">
        <v>2</v>
      </c>
      <c r="F108" s="284">
        <v>11</v>
      </c>
      <c r="G108" s="284">
        <v>30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06080976</v>
      </c>
      <c r="B109" s="311" t="str">
        <f t="shared" si="1"/>
        <v>25/06/2019</v>
      </c>
      <c r="C109" s="284" t="s">
        <v>288</v>
      </c>
      <c r="D109" s="331" t="s">
        <v>289</v>
      </c>
      <c r="E109" s="284">
        <v>563</v>
      </c>
      <c r="F109" s="284">
        <v>4</v>
      </c>
      <c r="G109" s="284">
        <v>157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06080976</v>
      </c>
      <c r="B110" s="311" t="str">
        <f t="shared" si="1"/>
        <v>25/06/2019</v>
      </c>
      <c r="C110" s="284" t="s">
        <v>290</v>
      </c>
      <c r="D110" s="331" t="s">
        <v>291</v>
      </c>
      <c r="E110" s="284"/>
      <c r="F110" s="284">
        <v>5</v>
      </c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06080976</v>
      </c>
      <c r="B111" s="311" t="str">
        <f t="shared" si="1"/>
        <v>25/06/2019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06080976</v>
      </c>
      <c r="B112" s="311" t="str">
        <f t="shared" si="1"/>
        <v>25/06/2019</v>
      </c>
      <c r="C112" s="284" t="s">
        <v>294</v>
      </c>
      <c r="D112" s="331" t="s">
        <v>295</v>
      </c>
      <c r="E112" s="284">
        <v>2</v>
      </c>
      <c r="F112" s="284">
        <v>1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06080976</v>
      </c>
      <c r="B113" s="311" t="str">
        <f t="shared" si="1"/>
        <v>25/06/2019</v>
      </c>
      <c r="C113" s="284" t="s">
        <v>296</v>
      </c>
      <c r="D113" s="331" t="s">
        <v>297</v>
      </c>
      <c r="E113" s="284">
        <v>1</v>
      </c>
      <c r="F113" s="284">
        <v>8</v>
      </c>
      <c r="G113" s="284">
        <v>11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06080976</v>
      </c>
      <c r="B114" s="311" t="str">
        <f t="shared" si="1"/>
        <v>25/06/2019</v>
      </c>
      <c r="C114" s="284" t="s">
        <v>298</v>
      </c>
      <c r="D114" s="331" t="s">
        <v>299</v>
      </c>
      <c r="E114" s="284">
        <v>398</v>
      </c>
      <c r="F114" s="284">
        <v>2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06080976</v>
      </c>
      <c r="B115" s="311" t="str">
        <f t="shared" si="1"/>
        <v>25/06/2019</v>
      </c>
      <c r="C115" s="284" t="s">
        <v>300</v>
      </c>
      <c r="D115" s="331" t="s">
        <v>301</v>
      </c>
      <c r="E115" s="284"/>
      <c r="F115" s="284">
        <v>744</v>
      </c>
      <c r="G115" s="284">
        <v>705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06080976</v>
      </c>
      <c r="B116" s="311" t="str">
        <f t="shared" si="1"/>
        <v>25/06/2019</v>
      </c>
      <c r="C116" s="284" t="s">
        <v>302</v>
      </c>
      <c r="D116" s="331" t="s">
        <v>303</v>
      </c>
      <c r="E116" s="284" t="s">
        <v>304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06080976</v>
      </c>
      <c r="B117" s="311" t="str">
        <f t="shared" si="1"/>
        <v>25/06/2019</v>
      </c>
      <c r="C117" s="284" t="s">
        <v>305</v>
      </c>
      <c r="D117" s="331" t="s">
        <v>306</v>
      </c>
      <c r="E117" s="284"/>
      <c r="F117" s="284"/>
      <c r="G117" s="284" t="s">
        <v>304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06080976</v>
      </c>
      <c r="B118" s="311" t="str">
        <f t="shared" si="1"/>
        <v>25/06/2019</v>
      </c>
      <c r="C118" s="284" t="s">
        <v>307</v>
      </c>
      <c r="D118" s="331" t="s">
        <v>308</v>
      </c>
      <c r="E118" s="284"/>
      <c r="F118" s="284" t="s">
        <v>304</v>
      </c>
      <c r="G118" s="284" t="s">
        <v>304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06080976</v>
      </c>
      <c r="B119" s="311" t="str">
        <f t="shared" si="1"/>
        <v>25/06/2019</v>
      </c>
      <c r="C119" s="284" t="s">
        <v>309</v>
      </c>
      <c r="D119" s="331" t="s">
        <v>310</v>
      </c>
      <c r="E119" s="284">
        <v>1</v>
      </c>
      <c r="F119" s="284">
        <v>9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06080976</v>
      </c>
      <c r="B120" s="311" t="str">
        <f t="shared" si="1"/>
        <v>25/06/2019</v>
      </c>
      <c r="C120" s="284" t="s">
        <v>311</v>
      </c>
      <c r="D120" s="331" t="s">
        <v>312</v>
      </c>
      <c r="E120" s="284"/>
      <c r="F120" s="284">
        <v>1</v>
      </c>
      <c r="G120" s="284">
        <v>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06080976</v>
      </c>
      <c r="B121" s="311" t="str">
        <f t="shared" si="1"/>
        <v>25/06/2019</v>
      </c>
      <c r="C121" s="284" t="s">
        <v>313</v>
      </c>
      <c r="D121" s="331" t="s">
        <v>314</v>
      </c>
      <c r="E121" s="284"/>
      <c r="F121" s="284">
        <v>19</v>
      </c>
      <c r="G121" s="284">
        <v>36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06080976</v>
      </c>
      <c r="B122" s="311" t="str">
        <f t="shared" si="2"/>
        <v>25/06/2019</v>
      </c>
      <c r="C122" s="284" t="s">
        <v>315</v>
      </c>
      <c r="D122" s="331" t="s">
        <v>316</v>
      </c>
      <c r="E122" s="284">
        <v>5</v>
      </c>
      <c r="F122" s="284">
        <v>261</v>
      </c>
      <c r="G122" s="284">
        <v>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06080976</v>
      </c>
      <c r="B123" s="311" t="str">
        <f t="shared" si="2"/>
        <v>25/06/2019</v>
      </c>
      <c r="C123" s="284" t="s">
        <v>317</v>
      </c>
      <c r="D123" s="331" t="s">
        <v>318</v>
      </c>
      <c r="E123" s="284"/>
      <c r="F123" s="284">
        <v>1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06080976</v>
      </c>
      <c r="B124" s="311" t="str">
        <f t="shared" si="2"/>
        <v>25/06/2019</v>
      </c>
      <c r="C124" s="284" t="s">
        <v>319</v>
      </c>
      <c r="D124" s="331" t="s">
        <v>320</v>
      </c>
      <c r="E124" s="284">
        <v>1</v>
      </c>
      <c r="F124" s="284">
        <v>3</v>
      </c>
      <c r="G124" s="284">
        <v>7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06080976</v>
      </c>
      <c r="B125" s="311" t="str">
        <f t="shared" si="2"/>
        <v>25/06/2019</v>
      </c>
      <c r="C125" s="284" t="s">
        <v>321</v>
      </c>
      <c r="D125" s="331" t="s">
        <v>322</v>
      </c>
      <c r="E125" s="284"/>
      <c r="F125" s="284"/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06080976</v>
      </c>
      <c r="B126" s="311" t="str">
        <f t="shared" si="2"/>
        <v>25/06/2019</v>
      </c>
      <c r="C126" s="284" t="s">
        <v>323</v>
      </c>
      <c r="D126" s="331" t="s">
        <v>324</v>
      </c>
      <c r="E126" s="284">
        <v>262</v>
      </c>
      <c r="F126" s="284">
        <v>344</v>
      </c>
      <c r="G126" s="284">
        <v>325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06080976</v>
      </c>
      <c r="B127" s="311" t="str">
        <f t="shared" si="2"/>
        <v>25/06/2019</v>
      </c>
      <c r="C127" s="284" t="s">
        <v>325</v>
      </c>
      <c r="D127" s="331" t="s">
        <v>326</v>
      </c>
      <c r="E127" s="284" t="s">
        <v>304</v>
      </c>
      <c r="F127" s="284" t="s">
        <v>304</v>
      </c>
      <c r="G127" s="284" t="s">
        <v>304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06080976</v>
      </c>
      <c r="B128" s="311" t="str">
        <f t="shared" si="2"/>
        <v>25/06/2019</v>
      </c>
      <c r="C128" s="284" t="s">
        <v>327</v>
      </c>
      <c r="D128" s="331" t="s">
        <v>328</v>
      </c>
      <c r="E128" s="284" t="s">
        <v>304</v>
      </c>
      <c r="F128" s="284" t="s">
        <v>304</v>
      </c>
      <c r="G128" s="284" t="s">
        <v>304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06080976</v>
      </c>
      <c r="B129" s="311" t="str">
        <f t="shared" si="2"/>
        <v>25/06/2019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06080976</v>
      </c>
      <c r="B130" s="311" t="str">
        <f t="shared" si="2"/>
        <v>25/06/2019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06080976</v>
      </c>
      <c r="B131" s="311" t="str">
        <f t="shared" si="2"/>
        <v>25/06/2019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06080976</v>
      </c>
      <c r="B132" s="311" t="str">
        <f t="shared" si="2"/>
        <v>25/06/2019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06080976</v>
      </c>
      <c r="B133" s="311" t="str">
        <f t="shared" si="2"/>
        <v>25/06/2019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06080976</v>
      </c>
      <c r="B134" s="311" t="str">
        <f t="shared" si="2"/>
        <v>25/06/2019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06080976</v>
      </c>
      <c r="B135" s="311" t="str">
        <f t="shared" si="2"/>
        <v>25/06/2019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06080976</v>
      </c>
      <c r="B136" s="311" t="str">
        <f t="shared" si="2"/>
        <v>25/06/2019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06080976</v>
      </c>
      <c r="B137" s="311" t="str">
        <f t="shared" si="2"/>
        <v>25/06/2019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06080976</v>
      </c>
      <c r="B138" s="311" t="str">
        <f t="shared" si="2"/>
        <v>25/06/2019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06080976</v>
      </c>
      <c r="B139" s="311" t="str">
        <f t="shared" si="2"/>
        <v>25/06/2019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06080976</v>
      </c>
      <c r="B140" s="311" t="str">
        <f t="shared" si="2"/>
        <v>25/06/2019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06080976</v>
      </c>
      <c r="B141" s="311" t="str">
        <f t="shared" si="2"/>
        <v>25/06/2019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06080976</v>
      </c>
      <c r="B142" s="311" t="str">
        <f t="shared" si="2"/>
        <v>25/06/2019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06080976</v>
      </c>
      <c r="B143" s="311" t="str">
        <f t="shared" si="2"/>
        <v>25/06/2019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06080976</v>
      </c>
      <c r="B144" s="311" t="str">
        <f t="shared" si="2"/>
        <v>25/06/2019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06080976</v>
      </c>
      <c r="B145" s="311" t="str">
        <f t="shared" si="2"/>
        <v>25/06/2019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06080976</v>
      </c>
      <c r="B146" s="311" t="str">
        <f t="shared" si="2"/>
        <v>25/06/2019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06080976</v>
      </c>
      <c r="B147" s="311" t="str">
        <f t="shared" si="2"/>
        <v>25/06/2019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06080976</v>
      </c>
      <c r="B148" s="311" t="str">
        <f t="shared" si="2"/>
        <v>25/06/2019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06080976</v>
      </c>
      <c r="B149" s="311" t="str">
        <f t="shared" si="2"/>
        <v>25/06/2019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06080976</v>
      </c>
      <c r="B150" s="311" t="str">
        <f t="shared" si="2"/>
        <v>25/06/2019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06080976</v>
      </c>
      <c r="B151" s="311" t="str">
        <f t="shared" si="2"/>
        <v>25/06/2019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06080976</v>
      </c>
      <c r="B152" s="311" t="str">
        <f t="shared" si="2"/>
        <v>25/06/2019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06080976</v>
      </c>
      <c r="B153" s="311" t="str">
        <f t="shared" si="2"/>
        <v>25/06/2019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06080976</v>
      </c>
      <c r="B154" s="311" t="str">
        <f t="shared" si="3"/>
        <v>25/06/2019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06080976</v>
      </c>
      <c r="B155" s="311" t="str">
        <f t="shared" si="3"/>
        <v>25/06/2019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06080976</v>
      </c>
      <c r="B156" s="311" t="str">
        <f t="shared" si="3"/>
        <v>25/06/2019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06080976</v>
      </c>
      <c r="B157" s="311" t="str">
        <f t="shared" si="3"/>
        <v>25/06/2019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06080976</v>
      </c>
      <c r="B158" s="311" t="str">
        <f t="shared" si="3"/>
        <v>25/06/2019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06080976</v>
      </c>
      <c r="B159" s="311" t="str">
        <f t="shared" si="3"/>
        <v>25/06/2019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06080976</v>
      </c>
      <c r="B160" s="311" t="str">
        <f t="shared" si="3"/>
        <v>25/06/2019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06080976</v>
      </c>
      <c r="B161" s="311" t="str">
        <f t="shared" si="3"/>
        <v>25/06/2019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06080976</v>
      </c>
      <c r="B162" s="311" t="str">
        <f t="shared" si="3"/>
        <v>25/06/2019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06080976</v>
      </c>
      <c r="B163" s="311" t="str">
        <f t="shared" si="3"/>
        <v>25/06/2019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06080976</v>
      </c>
      <c r="B164" s="311" t="str">
        <f t="shared" si="3"/>
        <v>25/06/2019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06080976</v>
      </c>
      <c r="B165" s="311" t="str">
        <f t="shared" si="3"/>
        <v>25/06/2019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06080976</v>
      </c>
      <c r="B166" s="311" t="str">
        <f t="shared" si="3"/>
        <v>25/06/2019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06080976</v>
      </c>
      <c r="B167" s="311" t="str">
        <f t="shared" si="3"/>
        <v>25/06/2019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06080976</v>
      </c>
      <c r="B168" s="311" t="str">
        <f t="shared" si="3"/>
        <v>25/06/2019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06080976</v>
      </c>
      <c r="B169" s="311" t="str">
        <f t="shared" si="3"/>
        <v>25/06/2019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06080976</v>
      </c>
      <c r="B170" s="311" t="str">
        <f t="shared" si="3"/>
        <v>25/06/2019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06080976</v>
      </c>
      <c r="B171" s="311" t="str">
        <f t="shared" si="3"/>
        <v>25/06/2019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06080976</v>
      </c>
      <c r="B172" s="311" t="str">
        <f t="shared" si="3"/>
        <v>25/06/2019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06080976</v>
      </c>
      <c r="B173" s="311" t="str">
        <f t="shared" si="3"/>
        <v>25/06/2019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06080976</v>
      </c>
      <c r="B174" s="311" t="str">
        <f t="shared" si="3"/>
        <v>25/06/2019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06080976</v>
      </c>
      <c r="B175" s="311" t="str">
        <f t="shared" si="3"/>
        <v>25/06/2019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06080976</v>
      </c>
      <c r="B176" s="311" t="str">
        <f t="shared" si="3"/>
        <v>25/06/2019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06080976</v>
      </c>
      <c r="B177" s="311" t="str">
        <f t="shared" si="3"/>
        <v>25/06/2019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06080976</v>
      </c>
      <c r="B178" s="311" t="str">
        <f t="shared" si="3"/>
        <v>25/06/2019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06080976</v>
      </c>
      <c r="B179" s="311" t="str">
        <f t="shared" si="3"/>
        <v>25/06/2019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06080976</v>
      </c>
      <c r="B180" s="311" t="str">
        <f t="shared" si="3"/>
        <v>25/06/2019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06080976</v>
      </c>
      <c r="B181" s="311" t="str">
        <f t="shared" si="3"/>
        <v>25/06/2019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06080976</v>
      </c>
      <c r="B182" s="311" t="str">
        <f t="shared" si="3"/>
        <v>25/06/2019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06080976</v>
      </c>
      <c r="B183" s="311" t="str">
        <f t="shared" si="3"/>
        <v>25/06/2019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06080976</v>
      </c>
      <c r="B184" s="311" t="str">
        <f t="shared" si="3"/>
        <v>25/06/2019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06080976</v>
      </c>
      <c r="B185" s="311" t="str">
        <f t="shared" si="3"/>
        <v>25/06/2019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06080976</v>
      </c>
      <c r="B186" s="311" t="str">
        <f t="shared" si="4"/>
        <v>25/06/2019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06080976</v>
      </c>
      <c r="B187" s="311" t="str">
        <f t="shared" si="4"/>
        <v>25/06/2019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06080976</v>
      </c>
      <c r="B188" s="311" t="str">
        <f t="shared" si="4"/>
        <v>25/06/2019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06080976</v>
      </c>
      <c r="B189" s="311" t="str">
        <f t="shared" si="4"/>
        <v>25/06/2019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06080976</v>
      </c>
      <c r="B190" s="311" t="str">
        <f t="shared" si="4"/>
        <v>25/06/2019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06080976</v>
      </c>
      <c r="B191" s="311" t="str">
        <f t="shared" si="4"/>
        <v>25/06/2019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06080976</v>
      </c>
      <c r="B192" s="311" t="str">
        <f t="shared" si="4"/>
        <v>25/06/2019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06080976</v>
      </c>
      <c r="B193" s="311" t="str">
        <f t="shared" si="4"/>
        <v>25/06/2019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06080976</v>
      </c>
      <c r="B194" s="311" t="str">
        <f t="shared" si="4"/>
        <v>25/06/2019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06080976</v>
      </c>
      <c r="B195" s="311" t="str">
        <f t="shared" si="4"/>
        <v>25/06/2019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06080976</v>
      </c>
      <c r="B196" s="311" t="str">
        <f t="shared" si="4"/>
        <v>25/06/2019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06080976</v>
      </c>
      <c r="B197" s="311" t="str">
        <f t="shared" si="4"/>
        <v>25/06/2019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06080976</v>
      </c>
      <c r="B198" s="311" t="str">
        <f t="shared" si="4"/>
        <v>25/06/2019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06080976</v>
      </c>
      <c r="B199" s="311" t="str">
        <f t="shared" si="4"/>
        <v>25/06/2019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06080976</v>
      </c>
      <c r="B200" s="311" t="str">
        <f t="shared" si="4"/>
        <v>25/06/2019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06080976</v>
      </c>
      <c r="B201" s="311" t="str">
        <f t="shared" si="4"/>
        <v>25/06/2019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06080976</v>
      </c>
      <c r="B202" s="311" t="str">
        <f t="shared" si="4"/>
        <v>25/06/2019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06080976</v>
      </c>
      <c r="B203" s="311" t="str">
        <f t="shared" si="4"/>
        <v>25/06/2019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06080976</v>
      </c>
      <c r="B204" s="311" t="str">
        <f t="shared" si="4"/>
        <v>25/06/2019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06080976</v>
      </c>
      <c r="B205" s="311" t="str">
        <f t="shared" si="4"/>
        <v>25/06/2019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06080976</v>
      </c>
      <c r="B206" s="311" t="str">
        <f t="shared" si="4"/>
        <v>25/06/2019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06080976</v>
      </c>
      <c r="B207" s="311" t="str">
        <f t="shared" si="4"/>
        <v>25/06/2019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06080976</v>
      </c>
      <c r="B208" s="311" t="str">
        <f t="shared" si="4"/>
        <v>25/06/2019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06080976</v>
      </c>
      <c r="B209" s="311" t="str">
        <f t="shared" si="4"/>
        <v>25/06/2019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06080976</v>
      </c>
      <c r="B210" s="311" t="str">
        <f t="shared" si="4"/>
        <v>25/06/2019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06080976</v>
      </c>
      <c r="B211" s="311" t="str">
        <f t="shared" si="4"/>
        <v>25/06/2019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06080976</v>
      </c>
      <c r="B212" s="311" t="str">
        <f t="shared" si="4"/>
        <v>25/06/2019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06080976</v>
      </c>
      <c r="B213" s="311" t="str">
        <f t="shared" si="4"/>
        <v>25/06/2019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06080976</v>
      </c>
      <c r="B214" s="311" t="str">
        <f t="shared" si="4"/>
        <v>25/06/2019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06080976</v>
      </c>
      <c r="B215" s="311" t="str">
        <f t="shared" si="4"/>
        <v>25/06/2019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06080976</v>
      </c>
      <c r="B216" s="311" t="str">
        <f t="shared" si="4"/>
        <v>25/06/2019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06080976</v>
      </c>
      <c r="B217" s="311" t="str">
        <f t="shared" si="4"/>
        <v>25/06/2019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06080976</v>
      </c>
      <c r="B218" s="311" t="str">
        <f t="shared" si="5"/>
        <v>25/06/2019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06080976</v>
      </c>
      <c r="B219" s="311" t="str">
        <f t="shared" si="5"/>
        <v>25/06/2019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06080976</v>
      </c>
      <c r="B220" s="311" t="str">
        <f t="shared" si="5"/>
        <v>25/06/2019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06080976</v>
      </c>
      <c r="B221" s="311" t="str">
        <f t="shared" si="5"/>
        <v>25/06/2019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06080976</v>
      </c>
      <c r="B222" s="311" t="str">
        <f t="shared" si="5"/>
        <v>25/06/2019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06080976</v>
      </c>
      <c r="B223" s="311" t="str">
        <f t="shared" si="5"/>
        <v>25/06/2019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06080976</v>
      </c>
      <c r="B224" s="311" t="str">
        <f t="shared" si="5"/>
        <v>25/06/2019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06080976</v>
      </c>
      <c r="B225" s="311" t="str">
        <f t="shared" si="5"/>
        <v>25/06/2019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06080976</v>
      </c>
      <c r="B226" s="311" t="str">
        <f t="shared" si="5"/>
        <v>25/06/2019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06080976</v>
      </c>
      <c r="B227" s="311" t="str">
        <f t="shared" si="5"/>
        <v>25/06/2019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06080976</v>
      </c>
      <c r="B228" s="311" t="str">
        <f t="shared" si="5"/>
        <v>25/06/2019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06080976</v>
      </c>
      <c r="B229" s="311" t="str">
        <f t="shared" si="5"/>
        <v>25/06/2019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06080976</v>
      </c>
      <c r="B230" s="311" t="str">
        <f t="shared" si="5"/>
        <v>25/06/2019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06080976</v>
      </c>
      <c r="B231" s="311" t="str">
        <f t="shared" si="5"/>
        <v>25/06/2019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06080976</v>
      </c>
      <c r="B232" s="311" t="str">
        <f t="shared" si="5"/>
        <v>25/06/2019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06080976</v>
      </c>
      <c r="B233" s="311" t="str">
        <f t="shared" si="5"/>
        <v>25/06/2019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06080976</v>
      </c>
      <c r="B234" s="311" t="str">
        <f t="shared" si="5"/>
        <v>25/06/2019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06080976</v>
      </c>
      <c r="B235" s="311" t="str">
        <f t="shared" si="5"/>
        <v>25/06/2019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06080976</v>
      </c>
      <c r="B236" s="311" t="str">
        <f t="shared" si="5"/>
        <v>25/06/2019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06080976</v>
      </c>
      <c r="B237" s="311" t="str">
        <f t="shared" si="5"/>
        <v>25/06/2019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06080976</v>
      </c>
      <c r="B238" s="311" t="str">
        <f t="shared" si="5"/>
        <v>25/06/2019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06080976</v>
      </c>
      <c r="B239" s="311" t="str">
        <f t="shared" si="5"/>
        <v>25/06/2019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06080976</v>
      </c>
      <c r="B240" s="311" t="str">
        <f t="shared" si="5"/>
        <v>25/06/2019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06080976</v>
      </c>
      <c r="B241" s="311" t="str">
        <f t="shared" si="5"/>
        <v>25/06/2019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06080976</v>
      </c>
      <c r="B242" s="311" t="str">
        <f t="shared" si="5"/>
        <v>25/06/2019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06080976</v>
      </c>
      <c r="B243" s="311" t="str">
        <f t="shared" si="5"/>
        <v>25/06/2019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D58A59E-4B01-4ACE-B37D-2D3108B33A96}">
      <formula1>$T$2:$T$3</formula1>
    </dataValidation>
    <dataValidation type="list" allowBlank="1" showErrorMessage="1" errorTitle="Bocal de regroupement" sqref="F78" xr:uid="{57D71C58-9356-46C1-A863-3EF616F71D86}">
      <formula1>#REF!</formula1>
    </dataValidation>
    <dataValidation type="list" allowBlank="1" showErrorMessage="1" errorTitle="Abondance végétation de 0 à 5" sqref="K78" xr:uid="{F54DAE43-2939-4C78-8733-25FE011762FC}">
      <formula1>#REF!</formula1>
    </dataValidation>
    <dataValidation type="list" allowBlank="1" showErrorMessage="1" errorTitle="Intensité du comatage de 0 à 5" sqref="H78" xr:uid="{21F70F5C-3CA8-4AAE-8767-43001B22E035}">
      <formula1>#REF!</formula1>
    </dataValidation>
    <dataValidation type="list" allowBlank="1" showErrorMessage="1" errorTitle="Codage SANDRE svp" sqref="E78" xr:uid="{9B53A3F7-5367-48FC-9B02-40983674B2C9}">
      <formula1>#REF!</formula1>
    </dataValidation>
    <dataValidation type="list" allowBlank="1" showInputMessage="1" showErrorMessage="1" sqref="D78 IV67:IV78" xr:uid="{29DB332E-1C70-4DE9-B531-634C2B60D1B3}">
      <formula1>#REF!</formula1>
    </dataValidation>
    <dataValidation type="list" allowBlank="1" errorTitle="Codage SANDRE svp" sqref="E66:E77" xr:uid="{962E6EE1-6DB9-4C71-9B73-9158C452A00F}">
      <formula1>"N1, N3, N5 , N6"</formula1>
    </dataValidation>
    <dataValidation type="list" allowBlank="1" showInputMessage="1" sqref="D67:D77" xr:uid="{ABE95340-F2F8-400C-97D8-9A4EF95FC490}">
      <formula1>"S1, S2, S3, S9, S10, S11, S18, S24, S25, S28, S29, S30"</formula1>
    </dataValidation>
    <dataValidation allowBlank="1" showErrorMessage="1" errorTitle="Altitude en mètres" sqref="K23:N23" xr:uid="{D216F88B-0752-4613-BD9C-EA06CBC80BD8}"/>
    <dataValidation type="list" allowBlank="1" errorTitle="Bocal de regroupement" sqref="F66:F77" xr:uid="{8CD469A4-628F-4FCC-BCBD-A3DBE95757CE}">
      <formula1>"PhA , PhB, PhC"</formula1>
    </dataValidation>
    <dataValidation type="list" allowBlank="1" errorTitle="Intensité du comatage de 0 à 5" sqref="H66:H77" xr:uid="{11F98CED-B383-4F93-9A22-5B980ED6A0B5}">
      <formula1>"0, 1, 2, 3, 4, 5"</formula1>
    </dataValidation>
    <dataValidation type="list" allowBlank="1" errorTitle="Stabilité ou non du substrat" sqref="I66:I77" xr:uid="{7C03A3B3-DBAA-44BC-AD19-1E2E620ED7B4}">
      <formula1>"stable , moyennement stable , instable"</formula1>
    </dataValidation>
    <dataValidation type="list" allowBlank="1" errorTitle="Abondance végétation de 0 à 5" sqref="K66:K77" xr:uid="{F37B4FED-AE01-4B10-830C-52275BF90A4E}">
      <formula1>"0, 1, 2, 3, 4, 5"</formula1>
    </dataValidation>
    <dataValidation type="list" allowBlank="1" errorTitle="Choisir une des 4 catégories" error="Vous devez indiquer une des 4 catégories de la liste déroulante" sqref="I39:I50" xr:uid="{66D5025C-9D68-495B-BB72-72F29BB78DE4}">
      <formula1>"D, M, MNR, P"</formula1>
    </dataValidation>
    <dataValidation type="list" allowBlank="1" sqref="D66" xr:uid="{1DB6853D-A5B7-4F51-BAF8-82343AB00D9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FC1E71B-41DE-48DA-8615-712182409E8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F2540C5-D8D1-458D-968E-F52A045974D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826DF29-FF88-4018-9ECD-8A493CA2749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2026E3D-8563-47D6-93AD-731FC930F3D5}">
      <formula1>1</formula1>
      <formula2>3</formula2>
    </dataValidation>
    <dataValidation allowBlank="1" showErrorMessage="1" promptTitle="ATTENTION" prompt="en Lambert II étendu" sqref="G23 E27:E28" xr:uid="{358C20DC-3F12-441F-9711-23C175D0B243}"/>
    <dataValidation type="textLength" allowBlank="1" showInputMessage="1" showErrorMessage="1" sqref="A41:E41 IS42:IV42" xr:uid="{4688622F-865C-4BF5-A31F-1BE1D558C7BB}">
      <formula1>0</formula1>
      <formula2>50</formula2>
    </dataValidation>
    <dataValidation type="whole" allowBlank="1" showErrorMessage="1" errorTitle="Altitude en mètres" sqref="I23:I28" xr:uid="{BEB1B8CD-75E3-425C-8EE2-0D46B7B9B89F}">
      <formula1>0</formula1>
      <formula2>4000</formula2>
    </dataValidation>
    <dataValidation type="decimal" allowBlank="1" showErrorMessage="1" errorTitle="Recouvrement en % de 0 à 100" sqref="H39:H50" xr:uid="{1C3A8643-E1E3-4261-8A01-3C7303452DFD}">
      <formula1>0</formula1>
      <formula2>100</formula2>
    </dataValidation>
    <dataValidation type="textLength" operator="equal" allowBlank="1" showErrorMessage="1" errorTitle="Code INSEE selon le type 00000" sqref="F23" xr:uid="{D95AFC8E-4E39-431A-9125-ED46C189C4A8}">
      <formula1>5</formula1>
      <formula2>0</formula2>
    </dataValidation>
    <dataValidation type="date" allowBlank="1" showErrorMessage="1" errorTitle="Date du prélèvement (jj/mm/aaaa)" sqref="IV40" xr:uid="{E529B353-A7F2-4FF4-8D0C-181A72CBD72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2020-02-26T15:26:44Z</dcterms:created>
  <dcterms:modified xsi:type="dcterms:W3CDTF">2020-02-26T15:26:46Z</dcterms:modified>
</cp:coreProperties>
</file>