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13 JUIN\19013 BOLIS\19013_BOLIS_exports\"/>
    </mc:Choice>
  </mc:AlternateContent>
  <xr:revisionPtr revIDLastSave="0" documentId="13_ncr:1_{B9B6F162-5D12-49B7-A1DA-07788E0BB3F7}" xr6:coauthVersionLast="45" xr6:coauthVersionMax="45" xr10:uidLastSave="{00000000-0000-0000-0000-000000000000}"/>
  <bookViews>
    <workbookView xWindow="-28920" yWindow="-120" windowWidth="29040" windowHeight="15840" xr2:uid="{D479843E-9102-4C43-AEB5-F514B720E6D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36" i="2" s="1"/>
  <c r="B68" i="2"/>
  <c r="B66" i="2"/>
  <c r="A66" i="2"/>
  <c r="A76" i="2" s="1"/>
  <c r="H51" i="2"/>
  <c r="D39" i="2"/>
  <c r="C39" i="2"/>
  <c r="B39" i="2"/>
  <c r="A39" i="2"/>
  <c r="B26" i="2"/>
  <c r="A26" i="2"/>
  <c r="A23" i="2"/>
  <c r="A92" i="2" l="1"/>
  <c r="A100" i="2"/>
  <c r="A108" i="2"/>
  <c r="A116" i="2"/>
  <c r="A124" i="2"/>
  <c r="A132" i="2"/>
  <c r="A140" i="2"/>
  <c r="A148" i="2"/>
  <c r="A156" i="2"/>
  <c r="A164" i="2"/>
  <c r="A172" i="2"/>
  <c r="A180" i="2"/>
  <c r="A188" i="2"/>
  <c r="A196" i="2"/>
  <c r="A204" i="2"/>
  <c r="A212" i="2"/>
  <c r="A220" i="2"/>
  <c r="A228" i="2"/>
  <c r="A243" i="2"/>
  <c r="A241" i="2"/>
  <c r="A239" i="2"/>
  <c r="A237" i="2"/>
  <c r="A235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94" i="2"/>
  <c r="A102" i="2"/>
  <c r="A110" i="2"/>
  <c r="A118" i="2"/>
  <c r="A126" i="2"/>
  <c r="A134" i="2"/>
  <c r="A142" i="2"/>
  <c r="A150" i="2"/>
  <c r="A158" i="2"/>
  <c r="A166" i="2"/>
  <c r="A174" i="2"/>
  <c r="A182" i="2"/>
  <c r="A190" i="2"/>
  <c r="A198" i="2"/>
  <c r="A206" i="2"/>
  <c r="A214" i="2"/>
  <c r="A222" i="2"/>
  <c r="A230" i="2"/>
  <c r="A238" i="2"/>
  <c r="A77" i="2"/>
  <c r="A75" i="2"/>
  <c r="A73" i="2"/>
  <c r="A71" i="2"/>
  <c r="A69" i="2"/>
  <c r="A67" i="2"/>
  <c r="A70" i="2"/>
  <c r="A96" i="2"/>
  <c r="A104" i="2"/>
  <c r="A112" i="2"/>
  <c r="A120" i="2"/>
  <c r="A128" i="2"/>
  <c r="A136" i="2"/>
  <c r="A144" i="2"/>
  <c r="A152" i="2"/>
  <c r="A160" i="2"/>
  <c r="A168" i="2"/>
  <c r="A176" i="2"/>
  <c r="A184" i="2"/>
  <c r="A192" i="2"/>
  <c r="A200" i="2"/>
  <c r="A208" i="2"/>
  <c r="A216" i="2"/>
  <c r="A224" i="2"/>
  <c r="A232" i="2"/>
  <c r="A240" i="2"/>
  <c r="B77" i="2"/>
  <c r="B75" i="2"/>
  <c r="B73" i="2"/>
  <c r="B71" i="2"/>
  <c r="B69" i="2"/>
  <c r="B67" i="2"/>
  <c r="B72" i="2"/>
  <c r="B76" i="2"/>
  <c r="B74" i="2"/>
  <c r="B70" i="2"/>
  <c r="A72" i="2"/>
  <c r="A68" i="2"/>
  <c r="A74" i="2"/>
  <c r="A90" i="2"/>
  <c r="A98" i="2"/>
  <c r="A106" i="2"/>
  <c r="A114" i="2"/>
  <c r="A122" i="2"/>
  <c r="A130" i="2"/>
  <c r="A138" i="2"/>
  <c r="A146" i="2"/>
  <c r="A154" i="2"/>
  <c r="A162" i="2"/>
  <c r="A170" i="2"/>
  <c r="A178" i="2"/>
  <c r="A186" i="2"/>
  <c r="A194" i="2"/>
  <c r="A202" i="2"/>
  <c r="A210" i="2"/>
  <c r="A218" i="2"/>
  <c r="A226" i="2"/>
  <c r="A234" i="2"/>
  <c r="A242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<sst xmlns="http://schemas.openxmlformats.org/spreadsheetml/2006/main" count="636" uniqueCount="333">
  <si>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</si>
  <si>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</si>
  <si>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</si>
  <si>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</si>
  <si>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</si>
  <si>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</si>
  <si>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</si>
  <si>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</si>
  <si>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</si>
  <si>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</si>
  <si>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</si>
  <si>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</si>
  <si>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</si>
  <si>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BOURBRE</t>
  </si>
  <si>
    <t>BOURBRE A L'ISLE-D'ABEAU</t>
  </si>
  <si>
    <t>26/06/2019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</si>
  <si>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</si>
  <si>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</si>
  <si>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</si>
  <si>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</si>
  <si>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</si>
  <si>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</si>
  <si>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</si>
  <si>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</si>
  <si>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</si>
  <si>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</si>
  <si>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</si>
  <si>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</si>
  <si>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</si>
  <si>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</si>
  <si>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</si>
  <si>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</si>
  <si>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</si>
  <si>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</si>
  <si>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</si>
  <si>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</si>
  <si>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</si>
  <si>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</si>
  <si>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</si>
  <si>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</si>
  <si>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</si>
  <si>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</si>
  <si>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</si>
  <si>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</si>
  <si>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</si>
  <si>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</si>
  <si>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</si>
  <si>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N5</t>
  </si>
  <si>
    <t>P3</t>
  </si>
  <si>
    <t>S25</t>
  </si>
  <si>
    <t>N1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</si>
  <si>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</si>
  <si>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</si>
  <si>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</si>
  <si>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</si>
  <si>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</si>
  <si>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</si>
  <si>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</si>
  <si>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</si>
  <si>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</si>
  <si>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</si>
  <si>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</si>
  <si>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</si>
  <si>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</si>
  <si>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</si>
  <si>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</si>
  <si>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</si>
  <si>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</si>
  <si>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</si>
  <si>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</si>
  <si>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</si>
  <si>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</si>
  <si>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</si>
  <si>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</si>
  <si>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</si>
  <si>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</si>
  <si>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</si>
  <si>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</si>
  <si>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</si>
  <si>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</si>
  <si>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</si>
  <si>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</si>
  <si>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</si>
  <si>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</si>
  <si>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</si>
  <si>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</si>
  <si>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</si>
  <si>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</si>
  <si>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</si>
  <si>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</si>
  <si>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</si>
  <si>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</si>
  <si>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</si>
  <si>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</si>
  <si>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</si>
  <si>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</si>
  <si>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</si>
  <si>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</si>
  <si>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</si>
  <si>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</si>
  <si>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</si>
  <si>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</si>
  <si>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</si>
  <si>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</si>
  <si>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</si>
  <si>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</si>
  <si>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</si>
  <si>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</si>
  <si>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</si>
  <si>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</si>
  <si>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</si>
  <si>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</si>
  <si>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</si>
  <si>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</si>
  <si>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</si>
  <si>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</si>
  <si>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</si>
  <si>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</si>
  <si>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</si>
  <si>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</si>
  <si>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</si>
  <si>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</si>
  <si>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</si>
  <si>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</si>
  <si>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</si>
  <si>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</si>
  <si>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</si>
  <si>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P5, P9,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</si>
  <si>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</si>
  <si>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</si>
  <si>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</si>
  <si>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</si>
  <si>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</si>
  <si>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</si>
  <si>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</si>
  <si>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</si>
  <si>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</si>
  <si>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</si>
  <si>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</si>
  <si>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</si>
  <si>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</si>
  <si>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</si>
  <si>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</si>
  <si>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</si>
  <si>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</si>
  <si>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</si>
  <si>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</si>
  <si>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</si>
  <si>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</si>
  <si>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</si>
  <si>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</si>
  <si>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</si>
  <si>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</si>
  <si>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</si>
  <si>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</si>
  <si>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</si>
  <si>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</si>
  <si>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</si>
  <si>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</si>
  <si>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</si>
  <si>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</si>
  <si>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</si>
  <si>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</si>
  <si>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</si>
  <si>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</si>
  <si>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</si>
  <si>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</si>
  <si>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</si>
  <si>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</si>
  <si>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</si>
  <si>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</si>
  <si>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</si>
  <si>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</si>
  <si>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</si>
  <si>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</si>
  <si>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</si>
  <si>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</si>
  <si>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</si>
  <si>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</si>
  <si>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</si>
  <si>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</si>
  <si>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</si>
  <si>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</si>
  <si>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</si>
  <si>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</si>
  <si>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</si>
  <si>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</si>
  <si>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</si>
  <si>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</si>
  <si>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</si>
  <si>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</si>
  <si>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</si>
  <si>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</si>
  <si>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</si>
  <si>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</si>
  <si>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</si>
  <si>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06082000</t>
  </si>
  <si>
    <t>L ISLE D ABEAU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</si>
  <si>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</si>
  <si>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</si>
  <si>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</si>
  <si>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</si>
  <si>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</si>
  <si>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</si>
  <si>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M5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</si>
  <si>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</si>
  <si>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</si>
  <si>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</si>
  <si>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</si>
  <si>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</si>
  <si>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</si>
  <si>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</si>
  <si>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</si>
  <si>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</si>
  <si>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</si>
  <si>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</si>
  <si>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</si>
  <si>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</si>
  <si>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</si>
  <si>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</si>
  <si>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</si>
  <si>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</si>
  <si>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</si>
  <si>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</si>
  <si>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</si>
  <si>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</si>
  <si>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</si>
  <si>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</si>
  <si>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</si>
  <si>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</si>
  <si>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</si>
  <si>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</si>
  <si>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</si>
  <si>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</si>
  <si>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</si>
  <si>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</si>
  <si>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</si>
  <si>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</si>
  <si>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</si>
  <si>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</si>
  <si>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</si>
  <si>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</si>
  <si>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</si>
  <si>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</si>
  <si>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</si>
  <si>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</si>
  <si>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Goeridae</t>
  </si>
  <si>
    <t>286</t>
  </si>
  <si>
    <t>Hydropsyche</t>
  </si>
  <si>
    <t>212</t>
  </si>
  <si>
    <t>Hydroptila</t>
  </si>
  <si>
    <t>200</t>
  </si>
  <si>
    <t>Lepidostoma</t>
  </si>
  <si>
    <t>305</t>
  </si>
  <si>
    <t>Athripsodes</t>
  </si>
  <si>
    <t>311</t>
  </si>
  <si>
    <t>sF. Limnephilinae</t>
  </si>
  <si>
    <t>3163</t>
  </si>
  <si>
    <t>Psychomyia</t>
  </si>
  <si>
    <t>239</t>
  </si>
  <si>
    <t>Baetis</t>
  </si>
  <si>
    <t>364</t>
  </si>
  <si>
    <t>Caenis</t>
  </si>
  <si>
    <t>457</t>
  </si>
  <si>
    <t>Ephemera</t>
  </si>
  <si>
    <t>502</t>
  </si>
  <si>
    <t>Ephemerella ignita</t>
  </si>
  <si>
    <t>451</t>
  </si>
  <si>
    <t>Potamanthus</t>
  </si>
  <si>
    <t>509</t>
  </si>
  <si>
    <t>Dryops</t>
  </si>
  <si>
    <t>613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</si>
  <si>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</si>
  <si>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</si>
  <si>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</si>
  <si>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</si>
  <si>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</si>
  <si>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</si>
  <si>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</si>
  <si>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</si>
  <si>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</si>
  <si>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</si>
  <si>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</si>
  <si>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</si>
  <si>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</si>
  <si>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</si>
  <si>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</si>
  <si>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</si>
  <si>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</si>
  <si>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</si>
  <si>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</si>
  <si>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</si>
  <si>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</si>
  <si>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</si>
  <si>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</si>
  <si>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</si>
  <si>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</si>
  <si>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</si>
  <si>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Calopteryx</t>
  </si>
  <si>
    <t>650</t>
  </si>
  <si>
    <t>Platycnemis</t>
  </si>
  <si>
    <t>657</t>
  </si>
  <si>
    <t>Asellidae</t>
  </si>
  <si>
    <t>880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</si>
  <si>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</si>
  <si>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</si>
  <si>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</si>
  <si>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</si>
  <si>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</si>
  <si>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</si>
  <si>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</si>
  <si>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</si>
  <si>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</si>
  <si>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Ancylus</t>
  </si>
  <si>
    <t>1028</t>
  </si>
  <si>
    <t>Potamopyrgus</t>
  </si>
  <si>
    <t>978</t>
  </si>
  <si>
    <t>Erpobdellidae</t>
  </si>
  <si>
    <t>928</t>
  </si>
  <si>
    <t>Glossiphoniidae</t>
  </si>
  <si>
    <t>908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</si>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</sst>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62EC305-4F34-4F81-9EA0-F85654527C53}"/>
    <cellStyle name="Normal_résultats" xfId="1" xr:uid="{BE8BF0F1-6C26-4508-8DB1-FEC69F92DC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13%20JUIN/19013%20BOLIS/19013_BOLIS_26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BOLIS</v>
          </cell>
          <cell r="L5">
            <v>43642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90EA6-A9A8-4E9B-855A-7DEB10900E1A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6082000</v>
      </c>
      <c r="B6" s="27" t="s">
        <v>13</v>
      </c>
      <c r="C6" s="27" t="s">
        <v>14</v>
      </c>
      <c r="D6" s="28" t="s">
        <v>15</v>
      </c>
      <c r="E6" s="27">
        <v>873013.25426983763</v>
      </c>
      <c r="F6" s="27">
        <v>6503879.6806433955</v>
      </c>
      <c r="G6" s="27">
        <v>872855.63098192972</v>
      </c>
      <c r="H6" s="29">
        <v>6503939.6852356531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168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11.280000000000001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1895.0400000000002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94.75200000000001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47</v>
      </c>
      <c r="M23" s="82" t="s">
        <v>56</v>
      </c>
      <c r="N23" s="92">
        <v>25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43</v>
      </c>
      <c r="M24" s="82" t="s">
        <v>56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50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56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47</v>
      </c>
      <c r="M27" s="82" t="s">
        <v>67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55</v>
      </c>
      <c r="L28" s="82" t="s">
        <v>43</v>
      </c>
      <c r="M28" s="82" t="s">
        <v>67</v>
      </c>
      <c r="N28" s="92">
        <v>50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55</v>
      </c>
      <c r="L29" s="82" t="s">
        <v>50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55</v>
      </c>
      <c r="L30" s="103" t="s">
        <v>47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50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43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47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47</v>
      </c>
      <c r="L46" s="129"/>
      <c r="M46" s="128" t="s">
        <v>43</v>
      </c>
      <c r="N46" s="129"/>
      <c r="O46" s="128" t="s">
        <v>50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2</v>
      </c>
      <c r="F54" s="172" t="s">
        <v>123</v>
      </c>
      <c r="G54" s="173"/>
      <c r="H54" s="156"/>
      <c r="I54" s="173"/>
      <c r="J54" s="173"/>
      <c r="K54" s="174"/>
      <c r="L54" s="175">
        <v>1</v>
      </c>
      <c r="M54" s="174" t="s">
        <v>41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89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3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1</v>
      </c>
      <c r="F56" s="172" t="s">
        <v>123</v>
      </c>
      <c r="G56" s="173"/>
      <c r="H56" s="156"/>
      <c r="I56" s="173"/>
      <c r="J56" s="173"/>
      <c r="K56" s="174" t="s">
        <v>45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64</v>
      </c>
      <c r="D57" s="171">
        <v>5</v>
      </c>
      <c r="E57" s="171">
        <v>6</v>
      </c>
      <c r="F57" s="172" t="s">
        <v>126</v>
      </c>
      <c r="G57" s="173"/>
      <c r="H57" s="156"/>
      <c r="I57" s="173"/>
      <c r="J57" s="173"/>
      <c r="K57" s="174"/>
      <c r="L57" s="175">
        <v>2</v>
      </c>
      <c r="M57" s="174" t="s">
        <v>63</v>
      </c>
      <c r="N57" s="175">
        <v>3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49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48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52</v>
      </c>
      <c r="D62" s="180">
        <v>0</v>
      </c>
      <c r="E62" s="180">
        <v>1</v>
      </c>
      <c r="F62" s="181" t="s">
        <v>123</v>
      </c>
      <c r="G62" s="182"/>
      <c r="H62" s="156"/>
      <c r="I62" s="182"/>
      <c r="J62" s="182"/>
      <c r="K62" s="183"/>
      <c r="L62" s="184">
        <v>1</v>
      </c>
      <c r="M62" s="183"/>
      <c r="N62" s="184">
        <v>2</v>
      </c>
      <c r="O62" s="183" t="s">
        <v>51</v>
      </c>
      <c r="P62" s="184">
        <v>3</v>
      </c>
      <c r="Q62" s="182">
        <v>1</v>
      </c>
    </row>
    <row r="63" spans="1:256" ht="27.75" customHeight="1" thickBot="1">
      <c r="H63" s="185" t="s">
        <v>112</v>
      </c>
      <c r="I63" s="186">
        <v>0</v>
      </c>
      <c r="J63" s="187"/>
      <c r="K63" s="186">
        <v>4</v>
      </c>
      <c r="L63" s="187"/>
      <c r="M63" s="186">
        <v>4</v>
      </c>
      <c r="N63" s="187"/>
      <c r="O63" s="186">
        <v>4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6D2F2548-E350-4B82-9E6E-935A2DE1ED33}">
      <formula1>0</formula1>
      <formula2>50</formula2>
    </dataValidation>
    <dataValidation type="date" allowBlank="1" showErrorMessage="1" errorTitle="Date du prélèvement (jj/mm/aaaa)" sqref="D6:H6" xr:uid="{791071F0-EABD-480A-9A61-3C3E67F45F9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DA06-0887-4F40-AF12-99393411F1F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38193</v>
      </c>
      <c r="G23" s="235">
        <v>873120</v>
      </c>
      <c r="H23" s="235">
        <v>6503859</v>
      </c>
      <c r="I23" s="235">
        <v>217</v>
      </c>
      <c r="J23" s="235" t="s">
        <v>198</v>
      </c>
      <c r="K23" s="234">
        <v>873013.25426983763</v>
      </c>
      <c r="L23" s="234">
        <v>6503879.6806433955</v>
      </c>
      <c r="M23" s="234">
        <v>872855.63098192972</v>
      </c>
      <c r="N23" s="234">
        <v>6503939.6852356531</v>
      </c>
      <c r="O23" s="235">
        <v>14</v>
      </c>
      <c r="P23" s="235">
        <v>168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BOLIS_2019-06-26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78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06082000</v>
      </c>
      <c r="B39" s="278" t="str">
        <f>C23</f>
        <v>BOURBRE</v>
      </c>
      <c r="C39" s="278" t="str">
        <f>D23</f>
        <v>BOURBRE A L'ISLE-D'ABEAU</v>
      </c>
      <c r="D39" s="279" t="str">
        <f>D26</f>
        <v>26/06/2019</v>
      </c>
      <c r="E39" s="280">
        <v>11.280000000000001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2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89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1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64</v>
      </c>
      <c r="H45" s="284">
        <v>6</v>
      </c>
      <c r="I45" s="283" t="s">
        <v>126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49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52</v>
      </c>
      <c r="H50" s="287">
        <v>1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50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43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47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06082000</v>
      </c>
      <c r="B66" s="308" t="str">
        <f>D26</f>
        <v>26/06/2019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06082000</v>
      </c>
      <c r="B67" s="311" t="str">
        <f>+B$66</f>
        <v>26/06/2019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06082000</v>
      </c>
      <c r="B68" s="311" t="str">
        <f t="shared" si="0"/>
        <v>26/06/2019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06082000</v>
      </c>
      <c r="B69" s="311" t="str">
        <f t="shared" si="0"/>
        <v>26/06/2019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30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06082000</v>
      </c>
      <c r="B70" s="311" t="str">
        <f t="shared" si="0"/>
        <v>26/06/2019</v>
      </c>
      <c r="C70" s="309" t="s">
        <v>54</v>
      </c>
      <c r="D70" s="283" t="s">
        <v>55</v>
      </c>
      <c r="E70" s="283" t="s">
        <v>47</v>
      </c>
      <c r="F70" s="283" t="s">
        <v>56</v>
      </c>
      <c r="G70" s="284">
        <v>25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06082000</v>
      </c>
      <c r="B71" s="311" t="str">
        <f t="shared" si="0"/>
        <v>26/06/2019</v>
      </c>
      <c r="C71" s="309" t="s">
        <v>58</v>
      </c>
      <c r="D71" s="283" t="s">
        <v>55</v>
      </c>
      <c r="E71" s="283" t="s">
        <v>43</v>
      </c>
      <c r="F71" s="283" t="s">
        <v>56</v>
      </c>
      <c r="G71" s="284">
        <v>10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06082000</v>
      </c>
      <c r="B72" s="311" t="str">
        <f t="shared" si="0"/>
        <v>26/06/2019</v>
      </c>
      <c r="C72" s="309" t="s">
        <v>61</v>
      </c>
      <c r="D72" s="283" t="s">
        <v>55</v>
      </c>
      <c r="E72" s="283" t="s">
        <v>50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06082000</v>
      </c>
      <c r="B73" s="311" t="str">
        <f t="shared" si="0"/>
        <v>26/06/2019</v>
      </c>
      <c r="C73" s="309" t="s">
        <v>63</v>
      </c>
      <c r="D73" s="283" t="s">
        <v>64</v>
      </c>
      <c r="E73" s="283" t="s">
        <v>43</v>
      </c>
      <c r="F73" s="283" t="s">
        <v>56</v>
      </c>
      <c r="G73" s="284">
        <v>15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06082000</v>
      </c>
      <c r="B74" s="311" t="str">
        <f t="shared" si="0"/>
        <v>26/06/2019</v>
      </c>
      <c r="C74" s="309" t="s">
        <v>66</v>
      </c>
      <c r="D74" s="283" t="s">
        <v>55</v>
      </c>
      <c r="E74" s="283" t="s">
        <v>47</v>
      </c>
      <c r="F74" s="283" t="s">
        <v>67</v>
      </c>
      <c r="G74" s="284">
        <v>20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06082000</v>
      </c>
      <c r="B75" s="311" t="str">
        <f t="shared" si="0"/>
        <v>26/06/2019</v>
      </c>
      <c r="C75" s="309" t="s">
        <v>69</v>
      </c>
      <c r="D75" s="283" t="s">
        <v>55</v>
      </c>
      <c r="E75" s="283" t="s">
        <v>43</v>
      </c>
      <c r="F75" s="283" t="s">
        <v>67</v>
      </c>
      <c r="G75" s="284">
        <v>50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06082000</v>
      </c>
      <c r="B76" s="311" t="str">
        <f t="shared" si="0"/>
        <v>26/06/2019</v>
      </c>
      <c r="C76" s="309" t="s">
        <v>71</v>
      </c>
      <c r="D76" s="283" t="s">
        <v>55</v>
      </c>
      <c r="E76" s="283" t="s">
        <v>50</v>
      </c>
      <c r="F76" s="283" t="s">
        <v>67</v>
      </c>
      <c r="G76" s="284">
        <v>15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06082000</v>
      </c>
      <c r="B77" s="311" t="str">
        <f t="shared" si="0"/>
        <v>26/06/2019</v>
      </c>
      <c r="C77" s="309" t="s">
        <v>73</v>
      </c>
      <c r="D77" s="283" t="s">
        <v>55</v>
      </c>
      <c r="E77" s="283" t="s">
        <v>47</v>
      </c>
      <c r="F77" s="283" t="s">
        <v>67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06082000</v>
      </c>
      <c r="B88" s="330" t="str">
        <f>D26</f>
        <v>26/06/2019</v>
      </c>
      <c r="C88" s="284" t="s">
        <v>246</v>
      </c>
      <c r="D88" s="331" t="s">
        <v>247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06082000</v>
      </c>
      <c r="B89" s="311" t="str">
        <f>+B$88</f>
        <v>26/06/2019</v>
      </c>
      <c r="C89" s="284" t="s">
        <v>248</v>
      </c>
      <c r="D89" s="331" t="s">
        <v>249</v>
      </c>
      <c r="E89" s="284">
        <v>40</v>
      </c>
      <c r="F89" s="284">
        <v>7</v>
      </c>
      <c r="G89" s="284">
        <v>14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06082000</v>
      </c>
      <c r="B90" s="311" t="str">
        <f t="shared" si="1"/>
        <v>26/06/2019</v>
      </c>
      <c r="C90" s="284" t="s">
        <v>250</v>
      </c>
      <c r="D90" s="331" t="s">
        <v>251</v>
      </c>
      <c r="E90" s="284">
        <v>2</v>
      </c>
      <c r="F90" s="284"/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06082000</v>
      </c>
      <c r="B91" s="311" t="str">
        <f t="shared" si="1"/>
        <v>26/06/2019</v>
      </c>
      <c r="C91" s="284" t="s">
        <v>252</v>
      </c>
      <c r="D91" s="331" t="s">
        <v>253</v>
      </c>
      <c r="E91" s="284"/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06082000</v>
      </c>
      <c r="B92" s="311" t="str">
        <f t="shared" si="1"/>
        <v>26/06/2019</v>
      </c>
      <c r="C92" s="284" t="s">
        <v>254</v>
      </c>
      <c r="D92" s="331" t="s">
        <v>255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06082000</v>
      </c>
      <c r="B93" s="311" t="str">
        <f t="shared" si="1"/>
        <v>26/06/2019</v>
      </c>
      <c r="C93" s="284" t="s">
        <v>256</v>
      </c>
      <c r="D93" s="331" t="s">
        <v>257</v>
      </c>
      <c r="E93" s="284">
        <v>6</v>
      </c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06082000</v>
      </c>
      <c r="B94" s="311" t="str">
        <f t="shared" si="1"/>
        <v>26/06/2019</v>
      </c>
      <c r="C94" s="284" t="s">
        <v>258</v>
      </c>
      <c r="D94" s="331" t="s">
        <v>259</v>
      </c>
      <c r="E94" s="284">
        <v>4</v>
      </c>
      <c r="F94" s="284">
        <v>114</v>
      </c>
      <c r="G94" s="284">
        <v>7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06082000</v>
      </c>
      <c r="B95" s="311" t="str">
        <f t="shared" si="1"/>
        <v>26/06/2019</v>
      </c>
      <c r="C95" s="284" t="s">
        <v>260</v>
      </c>
      <c r="D95" s="331" t="s">
        <v>261</v>
      </c>
      <c r="E95" s="284">
        <v>157</v>
      </c>
      <c r="F95" s="284">
        <v>341</v>
      </c>
      <c r="G95" s="284">
        <v>143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06082000</v>
      </c>
      <c r="B96" s="311" t="str">
        <f t="shared" si="1"/>
        <v>26/06/2019</v>
      </c>
      <c r="C96" s="284" t="s">
        <v>262</v>
      </c>
      <c r="D96" s="331" t="s">
        <v>263</v>
      </c>
      <c r="E96" s="284">
        <v>14</v>
      </c>
      <c r="F96" s="284">
        <v>2</v>
      </c>
      <c r="G96" s="284">
        <v>3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06082000</v>
      </c>
      <c r="B97" s="311" t="str">
        <f t="shared" si="1"/>
        <v>26/06/2019</v>
      </c>
      <c r="C97" s="284" t="s">
        <v>264</v>
      </c>
      <c r="D97" s="331" t="s">
        <v>265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06082000</v>
      </c>
      <c r="B98" s="311" t="str">
        <f t="shared" si="1"/>
        <v>26/06/2019</v>
      </c>
      <c r="C98" s="284" t="s">
        <v>266</v>
      </c>
      <c r="D98" s="331" t="s">
        <v>267</v>
      </c>
      <c r="E98" s="284">
        <v>28</v>
      </c>
      <c r="F98" s="284">
        <v>39</v>
      </c>
      <c r="G98" s="284">
        <v>37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06082000</v>
      </c>
      <c r="B99" s="311" t="str">
        <f t="shared" si="1"/>
        <v>26/06/2019</v>
      </c>
      <c r="C99" s="284" t="s">
        <v>268</v>
      </c>
      <c r="D99" s="331" t="s">
        <v>269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06082000</v>
      </c>
      <c r="B100" s="311" t="str">
        <f t="shared" si="1"/>
        <v>26/06/2019</v>
      </c>
      <c r="C100" s="284" t="s">
        <v>270</v>
      </c>
      <c r="D100" s="331" t="s">
        <v>271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06082000</v>
      </c>
      <c r="B101" s="311" t="str">
        <f t="shared" si="1"/>
        <v>26/06/2019</v>
      </c>
      <c r="C101" s="284" t="s">
        <v>272</v>
      </c>
      <c r="D101" s="331" t="s">
        <v>273</v>
      </c>
      <c r="E101" s="284">
        <v>10</v>
      </c>
      <c r="F101" s="284">
        <v>7</v>
      </c>
      <c r="G101" s="284">
        <v>8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06082000</v>
      </c>
      <c r="B102" s="311" t="str">
        <f t="shared" si="1"/>
        <v>26/06/2019</v>
      </c>
      <c r="C102" s="284" t="s">
        <v>274</v>
      </c>
      <c r="D102" s="331" t="s">
        <v>275</v>
      </c>
      <c r="E102" s="284">
        <v>8</v>
      </c>
      <c r="F102" s="284">
        <v>11</v>
      </c>
      <c r="G102" s="284">
        <v>10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06082000</v>
      </c>
      <c r="B103" s="311" t="str">
        <f t="shared" si="1"/>
        <v>26/06/2019</v>
      </c>
      <c r="C103" s="284" t="s">
        <v>276</v>
      </c>
      <c r="D103" s="331" t="s">
        <v>277</v>
      </c>
      <c r="E103" s="284">
        <v>3</v>
      </c>
      <c r="F103" s="284">
        <v>68</v>
      </c>
      <c r="G103" s="284">
        <v>51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06082000</v>
      </c>
      <c r="B104" s="311" t="str">
        <f t="shared" si="1"/>
        <v>26/06/2019</v>
      </c>
      <c r="C104" s="284" t="s">
        <v>278</v>
      </c>
      <c r="D104" s="331" t="s">
        <v>279</v>
      </c>
      <c r="E104" s="284">
        <v>1</v>
      </c>
      <c r="F104" s="284"/>
      <c r="G104" s="284">
        <v>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06082000</v>
      </c>
      <c r="B105" s="311" t="str">
        <f t="shared" si="1"/>
        <v>26/06/2019</v>
      </c>
      <c r="C105" s="284" t="s">
        <v>280</v>
      </c>
      <c r="D105" s="331" t="s">
        <v>281</v>
      </c>
      <c r="E105" s="284">
        <v>2</v>
      </c>
      <c r="F105" s="284">
        <v>4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06082000</v>
      </c>
      <c r="B106" s="311" t="str">
        <f t="shared" si="1"/>
        <v>26/06/2019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06082000</v>
      </c>
      <c r="B107" s="311" t="str">
        <f t="shared" si="1"/>
        <v>26/06/2019</v>
      </c>
      <c r="C107" s="284" t="s">
        <v>284</v>
      </c>
      <c r="D107" s="331" t="s">
        <v>285</v>
      </c>
      <c r="E107" s="284">
        <v>3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06082000</v>
      </c>
      <c r="B108" s="311" t="str">
        <f t="shared" si="1"/>
        <v>26/06/2019</v>
      </c>
      <c r="C108" s="284" t="s">
        <v>286</v>
      </c>
      <c r="D108" s="331" t="s">
        <v>287</v>
      </c>
      <c r="E108" s="284">
        <v>173</v>
      </c>
      <c r="F108" s="284">
        <v>46</v>
      </c>
      <c r="G108" s="284">
        <v>67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06082000</v>
      </c>
      <c r="B109" s="311" t="str">
        <f t="shared" si="1"/>
        <v>26/06/2019</v>
      </c>
      <c r="C109" s="284" t="s">
        <v>288</v>
      </c>
      <c r="D109" s="331" t="s">
        <v>289</v>
      </c>
      <c r="E109" s="284">
        <v>2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06082000</v>
      </c>
      <c r="B110" s="311" t="str">
        <f t="shared" si="1"/>
        <v>26/06/2019</v>
      </c>
      <c r="C110" s="284" t="s">
        <v>290</v>
      </c>
      <c r="D110" s="331" t="s">
        <v>291</v>
      </c>
      <c r="E110" s="284">
        <v>4</v>
      </c>
      <c r="F110" s="284">
        <v>12</v>
      </c>
      <c r="G110" s="284">
        <v>8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06082000</v>
      </c>
      <c r="B111" s="311" t="str">
        <f t="shared" si="1"/>
        <v>26/06/2019</v>
      </c>
      <c r="C111" s="284" t="s">
        <v>292</v>
      </c>
      <c r="D111" s="331" t="s">
        <v>293</v>
      </c>
      <c r="E111" s="284">
        <v>1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06082000</v>
      </c>
      <c r="B112" s="311" t="str">
        <f t="shared" si="1"/>
        <v>26/06/2019</v>
      </c>
      <c r="C112" s="284" t="s">
        <v>294</v>
      </c>
      <c r="D112" s="331" t="s">
        <v>295</v>
      </c>
      <c r="E112" s="284">
        <v>8</v>
      </c>
      <c r="F112" s="284">
        <v>5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06082000</v>
      </c>
      <c r="B113" s="311" t="str">
        <f t="shared" si="1"/>
        <v>26/06/2019</v>
      </c>
      <c r="C113" s="284" t="s">
        <v>296</v>
      </c>
      <c r="D113" s="331" t="s">
        <v>297</v>
      </c>
      <c r="E113" s="284"/>
      <c r="F113" s="284"/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06082000</v>
      </c>
      <c r="B114" s="311" t="str">
        <f t="shared" si="1"/>
        <v>26/06/2019</v>
      </c>
      <c r="C114" s="284" t="s">
        <v>298</v>
      </c>
      <c r="D114" s="331" t="s">
        <v>299</v>
      </c>
      <c r="E114" s="284">
        <v>3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06082000</v>
      </c>
      <c r="B115" s="311" t="str">
        <f t="shared" si="1"/>
        <v>26/06/2019</v>
      </c>
      <c r="C115" s="284" t="s">
        <v>300</v>
      </c>
      <c r="D115" s="331" t="s">
        <v>301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06082000</v>
      </c>
      <c r="B116" s="311" t="str">
        <f t="shared" si="1"/>
        <v>26/06/2019</v>
      </c>
      <c r="C116" s="284" t="s">
        <v>302</v>
      </c>
      <c r="D116" s="331" t="s">
        <v>303</v>
      </c>
      <c r="E116" s="284">
        <v>15</v>
      </c>
      <c r="F116" s="284">
        <v>1</v>
      </c>
      <c r="G116" s="284">
        <v>8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06082000</v>
      </c>
      <c r="B117" s="311" t="str">
        <f t="shared" si="1"/>
        <v>26/06/2019</v>
      </c>
      <c r="C117" s="284" t="s">
        <v>304</v>
      </c>
      <c r="D117" s="331" t="s">
        <v>305</v>
      </c>
      <c r="E117" s="284">
        <v>2328</v>
      </c>
      <c r="F117" s="284">
        <v>2295</v>
      </c>
      <c r="G117" s="284">
        <v>1752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06082000</v>
      </c>
      <c r="B118" s="311" t="str">
        <f t="shared" si="1"/>
        <v>26/06/2019</v>
      </c>
      <c r="C118" s="284" t="s">
        <v>306</v>
      </c>
      <c r="D118" s="331" t="s">
        <v>307</v>
      </c>
      <c r="E118" s="284" t="s">
        <v>308</v>
      </c>
      <c r="F118" s="284" t="s">
        <v>308</v>
      </c>
      <c r="G118" s="284" t="s">
        <v>308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06082000</v>
      </c>
      <c r="B119" s="311" t="str">
        <f t="shared" si="1"/>
        <v>26/06/2019</v>
      </c>
      <c r="C119" s="284" t="s">
        <v>309</v>
      </c>
      <c r="D119" s="331" t="s">
        <v>310</v>
      </c>
      <c r="E119" s="284">
        <v>11</v>
      </c>
      <c r="F119" s="284">
        <v>3</v>
      </c>
      <c r="G119" s="284">
        <v>2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06082000</v>
      </c>
      <c r="B120" s="311" t="str">
        <f t="shared" si="1"/>
        <v>26/06/2019</v>
      </c>
      <c r="C120" s="284" t="s">
        <v>311</v>
      </c>
      <c r="D120" s="331" t="s">
        <v>312</v>
      </c>
      <c r="E120" s="284">
        <v>1</v>
      </c>
      <c r="F120" s="284">
        <v>3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06082000</v>
      </c>
      <c r="B121" s="311" t="str">
        <f t="shared" si="1"/>
        <v>26/06/2019</v>
      </c>
      <c r="C121" s="284" t="s">
        <v>313</v>
      </c>
      <c r="D121" s="331" t="s">
        <v>314</v>
      </c>
      <c r="E121" s="284">
        <v>1</v>
      </c>
      <c r="F121" s="284">
        <v>4</v>
      </c>
      <c r="G121" s="284">
        <v>2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06082000</v>
      </c>
      <c r="B122" s="311" t="str">
        <f t="shared" si="2"/>
        <v>26/06/2019</v>
      </c>
      <c r="C122" s="284" t="s">
        <v>315</v>
      </c>
      <c r="D122" s="331" t="s">
        <v>316</v>
      </c>
      <c r="E122" s="284">
        <v>4</v>
      </c>
      <c r="F122" s="284">
        <v>4</v>
      </c>
      <c r="G122" s="284">
        <v>2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06082000</v>
      </c>
      <c r="B123" s="311" t="str">
        <f t="shared" si="2"/>
        <v>26/06/2019</v>
      </c>
      <c r="C123" s="284" t="s">
        <v>317</v>
      </c>
      <c r="D123" s="331" t="s">
        <v>318</v>
      </c>
      <c r="E123" s="284">
        <v>10</v>
      </c>
      <c r="F123" s="284">
        <v>46</v>
      </c>
      <c r="G123" s="284">
        <v>16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06082000</v>
      </c>
      <c r="B124" s="311" t="str">
        <f t="shared" si="2"/>
        <v>26/06/2019</v>
      </c>
      <c r="C124" s="284" t="s">
        <v>319</v>
      </c>
      <c r="D124" s="331" t="s">
        <v>320</v>
      </c>
      <c r="E124" s="284">
        <v>4</v>
      </c>
      <c r="F124" s="284">
        <v>29</v>
      </c>
      <c r="G124" s="284">
        <v>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06082000</v>
      </c>
      <c r="B125" s="311" t="str">
        <f t="shared" si="2"/>
        <v>26/06/2019</v>
      </c>
      <c r="C125" s="284" t="s">
        <v>321</v>
      </c>
      <c r="D125" s="331" t="s">
        <v>322</v>
      </c>
      <c r="E125" s="284">
        <v>153</v>
      </c>
      <c r="F125" s="284">
        <v>449</v>
      </c>
      <c r="G125" s="284">
        <v>217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06082000</v>
      </c>
      <c r="B126" s="311" t="str">
        <f t="shared" si="2"/>
        <v>26/06/2019</v>
      </c>
      <c r="C126" s="284" t="s">
        <v>323</v>
      </c>
      <c r="D126" s="331" t="s">
        <v>324</v>
      </c>
      <c r="E126" s="284">
        <v>1</v>
      </c>
      <c r="F126" s="284">
        <v>3</v>
      </c>
      <c r="G126" s="284">
        <v>5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06082000</v>
      </c>
      <c r="B127" s="311" t="str">
        <f t="shared" si="2"/>
        <v>26/06/2019</v>
      </c>
      <c r="C127" s="284" t="s">
        <v>325</v>
      </c>
      <c r="D127" s="331" t="s">
        <v>326</v>
      </c>
      <c r="E127" s="284">
        <v>36</v>
      </c>
      <c r="F127" s="284">
        <v>46</v>
      </c>
      <c r="G127" s="284">
        <v>35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06082000</v>
      </c>
      <c r="B128" s="311" t="str">
        <f t="shared" si="2"/>
        <v>26/06/2019</v>
      </c>
      <c r="C128" s="284" t="s">
        <v>327</v>
      </c>
      <c r="D128" s="331" t="s">
        <v>328</v>
      </c>
      <c r="E128" s="284">
        <v>3</v>
      </c>
      <c r="F128" s="284">
        <v>8</v>
      </c>
      <c r="G128" s="284">
        <v>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06082000</v>
      </c>
      <c r="B129" s="311" t="str">
        <f t="shared" si="2"/>
        <v>26/06/2019</v>
      </c>
      <c r="C129" s="284" t="s">
        <v>329</v>
      </c>
      <c r="D129" s="331" t="s">
        <v>330</v>
      </c>
      <c r="E129" s="284"/>
      <c r="F129" s="284" t="s">
        <v>308</v>
      </c>
      <c r="G129" s="284" t="s">
        <v>308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06082000</v>
      </c>
      <c r="B130" s="311" t="str">
        <f t="shared" si="2"/>
        <v>26/06/2019</v>
      </c>
      <c r="C130" s="284" t="s">
        <v>331</v>
      </c>
      <c r="D130" s="331" t="s">
        <v>332</v>
      </c>
      <c r="E130" s="284" t="s">
        <v>308</v>
      </c>
      <c r="F130" s="284" t="s">
        <v>308</v>
      </c>
      <c r="G130" s="284" t="s">
        <v>308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06082000</v>
      </c>
      <c r="B131" s="311" t="str">
        <f t="shared" si="2"/>
        <v>26/06/2019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06082000</v>
      </c>
      <c r="B132" s="311" t="str">
        <f t="shared" si="2"/>
        <v>26/06/2019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06082000</v>
      </c>
      <c r="B133" s="311" t="str">
        <f t="shared" si="2"/>
        <v>26/06/2019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06082000</v>
      </c>
      <c r="B134" s="311" t="str">
        <f t="shared" si="2"/>
        <v>26/06/2019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06082000</v>
      </c>
      <c r="B135" s="311" t="str">
        <f t="shared" si="2"/>
        <v>26/06/2019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06082000</v>
      </c>
      <c r="B136" s="311" t="str">
        <f t="shared" si="2"/>
        <v>26/06/2019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06082000</v>
      </c>
      <c r="B137" s="311" t="str">
        <f t="shared" si="2"/>
        <v>26/06/2019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06082000</v>
      </c>
      <c r="B138" s="311" t="str">
        <f t="shared" si="2"/>
        <v>26/06/2019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06082000</v>
      </c>
      <c r="B139" s="311" t="str">
        <f t="shared" si="2"/>
        <v>26/06/2019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06082000</v>
      </c>
      <c r="B140" s="311" t="str">
        <f t="shared" si="2"/>
        <v>26/06/2019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06082000</v>
      </c>
      <c r="B141" s="311" t="str">
        <f t="shared" si="2"/>
        <v>26/06/2019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06082000</v>
      </c>
      <c r="B142" s="311" t="str">
        <f t="shared" si="2"/>
        <v>26/06/2019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06082000</v>
      </c>
      <c r="B143" s="311" t="str">
        <f t="shared" si="2"/>
        <v>26/06/2019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06082000</v>
      </c>
      <c r="B144" s="311" t="str">
        <f t="shared" si="2"/>
        <v>26/06/2019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06082000</v>
      </c>
      <c r="B145" s="311" t="str">
        <f t="shared" si="2"/>
        <v>26/06/2019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06082000</v>
      </c>
      <c r="B146" s="311" t="str">
        <f t="shared" si="2"/>
        <v>26/06/2019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06082000</v>
      </c>
      <c r="B147" s="311" t="str">
        <f t="shared" si="2"/>
        <v>26/06/2019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06082000</v>
      </c>
      <c r="B148" s="311" t="str">
        <f t="shared" si="2"/>
        <v>26/06/2019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06082000</v>
      </c>
      <c r="B149" s="311" t="str">
        <f t="shared" si="2"/>
        <v>26/06/2019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06082000</v>
      </c>
      <c r="B150" s="311" t="str">
        <f t="shared" si="2"/>
        <v>26/06/2019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06082000</v>
      </c>
      <c r="B151" s="311" t="str">
        <f t="shared" si="2"/>
        <v>26/06/2019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06082000</v>
      </c>
      <c r="B152" s="311" t="str">
        <f t="shared" si="2"/>
        <v>26/06/2019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06082000</v>
      </c>
      <c r="B153" s="311" t="str">
        <f t="shared" si="2"/>
        <v>26/06/2019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06082000</v>
      </c>
      <c r="B154" s="311" t="str">
        <f t="shared" si="3"/>
        <v>26/06/2019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06082000</v>
      </c>
      <c r="B155" s="311" t="str">
        <f t="shared" si="3"/>
        <v>26/06/2019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06082000</v>
      </c>
      <c r="B156" s="311" t="str">
        <f t="shared" si="3"/>
        <v>26/06/2019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06082000</v>
      </c>
      <c r="B157" s="311" t="str">
        <f t="shared" si="3"/>
        <v>26/06/2019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06082000</v>
      </c>
      <c r="B158" s="311" t="str">
        <f t="shared" si="3"/>
        <v>26/06/2019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06082000</v>
      </c>
      <c r="B159" s="311" t="str">
        <f t="shared" si="3"/>
        <v>26/06/2019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06082000</v>
      </c>
      <c r="B160" s="311" t="str">
        <f t="shared" si="3"/>
        <v>26/06/2019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06082000</v>
      </c>
      <c r="B161" s="311" t="str">
        <f t="shared" si="3"/>
        <v>26/06/2019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06082000</v>
      </c>
      <c r="B162" s="311" t="str">
        <f t="shared" si="3"/>
        <v>26/06/2019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06082000</v>
      </c>
      <c r="B163" s="311" t="str">
        <f t="shared" si="3"/>
        <v>26/06/2019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06082000</v>
      </c>
      <c r="B164" s="311" t="str">
        <f t="shared" si="3"/>
        <v>26/06/2019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06082000</v>
      </c>
      <c r="B165" s="311" t="str">
        <f t="shared" si="3"/>
        <v>26/06/2019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06082000</v>
      </c>
      <c r="B166" s="311" t="str">
        <f t="shared" si="3"/>
        <v>26/06/2019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06082000</v>
      </c>
      <c r="B167" s="311" t="str">
        <f t="shared" si="3"/>
        <v>26/06/2019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06082000</v>
      </c>
      <c r="B168" s="311" t="str">
        <f t="shared" si="3"/>
        <v>26/06/2019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06082000</v>
      </c>
      <c r="B169" s="311" t="str">
        <f t="shared" si="3"/>
        <v>26/06/2019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06082000</v>
      </c>
      <c r="B170" s="311" t="str">
        <f t="shared" si="3"/>
        <v>26/06/2019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06082000</v>
      </c>
      <c r="B171" s="311" t="str">
        <f t="shared" si="3"/>
        <v>26/06/2019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06082000</v>
      </c>
      <c r="B172" s="311" t="str">
        <f t="shared" si="3"/>
        <v>26/06/2019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06082000</v>
      </c>
      <c r="B173" s="311" t="str">
        <f t="shared" si="3"/>
        <v>26/06/2019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06082000</v>
      </c>
      <c r="B174" s="311" t="str">
        <f t="shared" si="3"/>
        <v>26/06/2019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06082000</v>
      </c>
      <c r="B175" s="311" t="str">
        <f t="shared" si="3"/>
        <v>26/06/2019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06082000</v>
      </c>
      <c r="B176" s="311" t="str">
        <f t="shared" si="3"/>
        <v>26/06/2019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06082000</v>
      </c>
      <c r="B177" s="311" t="str">
        <f t="shared" si="3"/>
        <v>26/06/2019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06082000</v>
      </c>
      <c r="B178" s="311" t="str">
        <f t="shared" si="3"/>
        <v>26/06/2019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06082000</v>
      </c>
      <c r="B179" s="311" t="str">
        <f t="shared" si="3"/>
        <v>26/06/2019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06082000</v>
      </c>
      <c r="B180" s="311" t="str">
        <f t="shared" si="3"/>
        <v>26/06/2019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06082000</v>
      </c>
      <c r="B181" s="311" t="str">
        <f t="shared" si="3"/>
        <v>26/06/2019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06082000</v>
      </c>
      <c r="B182" s="311" t="str">
        <f t="shared" si="3"/>
        <v>26/06/2019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06082000</v>
      </c>
      <c r="B183" s="311" t="str">
        <f t="shared" si="3"/>
        <v>26/06/2019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06082000</v>
      </c>
      <c r="B184" s="311" t="str">
        <f t="shared" si="3"/>
        <v>26/06/2019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06082000</v>
      </c>
      <c r="B185" s="311" t="str">
        <f t="shared" si="3"/>
        <v>26/06/2019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06082000</v>
      </c>
      <c r="B186" s="311" t="str">
        <f t="shared" si="4"/>
        <v>26/06/2019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06082000</v>
      </c>
      <c r="B187" s="311" t="str">
        <f t="shared" si="4"/>
        <v>26/06/2019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06082000</v>
      </c>
      <c r="B188" s="311" t="str">
        <f t="shared" si="4"/>
        <v>26/06/2019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06082000</v>
      </c>
      <c r="B189" s="311" t="str">
        <f t="shared" si="4"/>
        <v>26/06/2019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06082000</v>
      </c>
      <c r="B190" s="311" t="str">
        <f t="shared" si="4"/>
        <v>26/06/2019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06082000</v>
      </c>
      <c r="B191" s="311" t="str">
        <f t="shared" si="4"/>
        <v>26/06/2019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06082000</v>
      </c>
      <c r="B192" s="311" t="str">
        <f t="shared" si="4"/>
        <v>26/06/2019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06082000</v>
      </c>
      <c r="B193" s="311" t="str">
        <f t="shared" si="4"/>
        <v>26/06/2019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06082000</v>
      </c>
      <c r="B194" s="311" t="str">
        <f t="shared" si="4"/>
        <v>26/06/2019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06082000</v>
      </c>
      <c r="B195" s="311" t="str">
        <f t="shared" si="4"/>
        <v>26/06/2019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06082000</v>
      </c>
      <c r="B196" s="311" t="str">
        <f t="shared" si="4"/>
        <v>26/06/2019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06082000</v>
      </c>
      <c r="B197" s="311" t="str">
        <f t="shared" si="4"/>
        <v>26/06/2019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06082000</v>
      </c>
      <c r="B198" s="311" t="str">
        <f t="shared" si="4"/>
        <v>26/06/2019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06082000</v>
      </c>
      <c r="B199" s="311" t="str">
        <f t="shared" si="4"/>
        <v>26/06/2019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06082000</v>
      </c>
      <c r="B200" s="311" t="str">
        <f t="shared" si="4"/>
        <v>26/06/2019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06082000</v>
      </c>
      <c r="B201" s="311" t="str">
        <f t="shared" si="4"/>
        <v>26/06/2019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06082000</v>
      </c>
      <c r="B202" s="311" t="str">
        <f t="shared" si="4"/>
        <v>26/06/2019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06082000</v>
      </c>
      <c r="B203" s="311" t="str">
        <f t="shared" si="4"/>
        <v>26/06/2019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06082000</v>
      </c>
      <c r="B204" s="311" t="str">
        <f t="shared" si="4"/>
        <v>26/06/2019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06082000</v>
      </c>
      <c r="B205" s="311" t="str">
        <f t="shared" si="4"/>
        <v>26/06/2019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06082000</v>
      </c>
      <c r="B206" s="311" t="str">
        <f t="shared" si="4"/>
        <v>26/06/2019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06082000</v>
      </c>
      <c r="B207" s="311" t="str">
        <f t="shared" si="4"/>
        <v>26/06/2019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06082000</v>
      </c>
      <c r="B208" s="311" t="str">
        <f t="shared" si="4"/>
        <v>26/06/2019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06082000</v>
      </c>
      <c r="B209" s="311" t="str">
        <f t="shared" si="4"/>
        <v>26/06/2019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06082000</v>
      </c>
      <c r="B210" s="311" t="str">
        <f t="shared" si="4"/>
        <v>26/06/2019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06082000</v>
      </c>
      <c r="B211" s="311" t="str">
        <f t="shared" si="4"/>
        <v>26/06/2019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06082000</v>
      </c>
      <c r="B212" s="311" t="str">
        <f t="shared" si="4"/>
        <v>26/06/2019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06082000</v>
      </c>
      <c r="B213" s="311" t="str">
        <f t="shared" si="4"/>
        <v>26/06/2019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06082000</v>
      </c>
      <c r="B214" s="311" t="str">
        <f t="shared" si="4"/>
        <v>26/06/2019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06082000</v>
      </c>
      <c r="B215" s="311" t="str">
        <f t="shared" si="4"/>
        <v>26/06/2019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06082000</v>
      </c>
      <c r="B216" s="311" t="str">
        <f t="shared" si="4"/>
        <v>26/06/2019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06082000</v>
      </c>
      <c r="B217" s="311" t="str">
        <f t="shared" si="4"/>
        <v>26/06/2019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06082000</v>
      </c>
      <c r="B218" s="311" t="str">
        <f t="shared" si="5"/>
        <v>26/06/2019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06082000</v>
      </c>
      <c r="B219" s="311" t="str">
        <f t="shared" si="5"/>
        <v>26/06/2019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06082000</v>
      </c>
      <c r="B220" s="311" t="str">
        <f t="shared" si="5"/>
        <v>26/06/2019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06082000</v>
      </c>
      <c r="B221" s="311" t="str">
        <f t="shared" si="5"/>
        <v>26/06/2019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06082000</v>
      </c>
      <c r="B222" s="311" t="str">
        <f t="shared" si="5"/>
        <v>26/06/2019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06082000</v>
      </c>
      <c r="B223" s="311" t="str">
        <f t="shared" si="5"/>
        <v>26/06/2019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06082000</v>
      </c>
      <c r="B224" s="311" t="str">
        <f t="shared" si="5"/>
        <v>26/06/2019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06082000</v>
      </c>
      <c r="B225" s="311" t="str">
        <f t="shared" si="5"/>
        <v>26/06/2019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06082000</v>
      </c>
      <c r="B226" s="311" t="str">
        <f t="shared" si="5"/>
        <v>26/06/2019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06082000</v>
      </c>
      <c r="B227" s="311" t="str">
        <f t="shared" si="5"/>
        <v>26/06/2019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06082000</v>
      </c>
      <c r="B228" s="311" t="str">
        <f t="shared" si="5"/>
        <v>26/06/2019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06082000</v>
      </c>
      <c r="B229" s="311" t="str">
        <f t="shared" si="5"/>
        <v>26/06/2019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06082000</v>
      </c>
      <c r="B230" s="311" t="str">
        <f t="shared" si="5"/>
        <v>26/06/2019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06082000</v>
      </c>
      <c r="B231" s="311" t="str">
        <f t="shared" si="5"/>
        <v>26/06/2019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06082000</v>
      </c>
      <c r="B232" s="311" t="str">
        <f t="shared" si="5"/>
        <v>26/06/2019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06082000</v>
      </c>
      <c r="B233" s="311" t="str">
        <f t="shared" si="5"/>
        <v>26/06/2019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06082000</v>
      </c>
      <c r="B234" s="311" t="str">
        <f t="shared" si="5"/>
        <v>26/06/2019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06082000</v>
      </c>
      <c r="B235" s="311" t="str">
        <f t="shared" si="5"/>
        <v>26/06/2019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06082000</v>
      </c>
      <c r="B236" s="311" t="str">
        <f t="shared" si="5"/>
        <v>26/06/2019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06082000</v>
      </c>
      <c r="B237" s="311" t="str">
        <f t="shared" si="5"/>
        <v>26/06/2019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06082000</v>
      </c>
      <c r="B238" s="311" t="str">
        <f t="shared" si="5"/>
        <v>26/06/2019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06082000</v>
      </c>
      <c r="B239" s="311" t="str">
        <f t="shared" si="5"/>
        <v>26/06/2019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06082000</v>
      </c>
      <c r="B240" s="311" t="str">
        <f t="shared" si="5"/>
        <v>26/06/2019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06082000</v>
      </c>
      <c r="B241" s="311" t="str">
        <f t="shared" si="5"/>
        <v>26/06/2019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06082000</v>
      </c>
      <c r="B242" s="311" t="str">
        <f t="shared" si="5"/>
        <v>26/06/2019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06082000</v>
      </c>
      <c r="B243" s="311" t="str">
        <f t="shared" si="5"/>
        <v>26/06/2019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EE247C6-72D2-4FA0-9C21-BEF4E7D6857D}">
      <formula1>$T$2:$T$3</formula1>
    </dataValidation>
    <dataValidation type="list" allowBlank="1" showErrorMessage="1" errorTitle="Bocal de regroupement" sqref="F78" xr:uid="{66FD62D3-27FA-434E-A82A-49FDBE20B750}">
      <formula1>#REF!</formula1>
    </dataValidation>
    <dataValidation type="list" allowBlank="1" showErrorMessage="1" errorTitle="Abondance végétation de 0 à 5" sqref="K78" xr:uid="{B3095E63-723D-483C-9662-A2EA4A682D19}">
      <formula1>#REF!</formula1>
    </dataValidation>
    <dataValidation type="list" allowBlank="1" showErrorMessage="1" errorTitle="Intensité du comatage de 0 à 5" sqref="H78" xr:uid="{93004522-AD8A-4F8B-BB92-A15195411683}">
      <formula1>#REF!</formula1>
    </dataValidation>
    <dataValidation type="list" allowBlank="1" showErrorMessage="1" errorTitle="Codage SANDRE svp" sqref="E78" xr:uid="{24BA1D33-F0EA-47B2-A4D5-0DF8645290D0}">
      <formula1>#REF!</formula1>
    </dataValidation>
    <dataValidation type="list" allowBlank="1" showInputMessage="1" showErrorMessage="1" sqref="D78 IV67:IV78" xr:uid="{71AE94FE-D7B4-4B50-8709-177CE20AEBEE}">
      <formula1>#REF!</formula1>
    </dataValidation>
    <dataValidation type="list" allowBlank="1" errorTitle="Codage SANDRE svp" sqref="E66:E77" xr:uid="{52F27246-61E1-4DC2-99E9-39D7DA765DDB}">
      <formula1>"N1, N3, N5 , N6"</formula1>
    </dataValidation>
    <dataValidation type="list" allowBlank="1" showInputMessage="1" sqref="D67:D77" xr:uid="{B1215EA6-E1F8-4774-B86E-3AFD78D0876C}">
      <formula1>"S1, S2, S3, S9, S10, S11, S18, S24, S25, S28, S29, S30"</formula1>
    </dataValidation>
    <dataValidation allowBlank="1" showErrorMessage="1" errorTitle="Altitude en mètres" sqref="K23:N23" xr:uid="{C0F63701-2A44-43BB-8DC5-2F9D8AC46E2C}"/>
    <dataValidation type="list" allowBlank="1" errorTitle="Bocal de regroupement" sqref="F66:F77" xr:uid="{89455F88-C246-4D59-8A90-682A03326CB5}">
      <formula1>"PhA , PhB, PhC"</formula1>
    </dataValidation>
    <dataValidation type="list" allowBlank="1" errorTitle="Intensité du comatage de 0 à 5" sqref="H66:H77" xr:uid="{231CF77D-3866-4C02-9D83-EC62B7A9C35D}">
      <formula1>"0, 1, 2, 3, 4, 5"</formula1>
    </dataValidation>
    <dataValidation type="list" allowBlank="1" errorTitle="Stabilité ou non du substrat" sqref="I66:I77" xr:uid="{67EF2ACA-9402-4439-AB6E-7F4251614165}">
      <formula1>"stable , moyennement stable , instable"</formula1>
    </dataValidation>
    <dataValidation type="list" allowBlank="1" errorTitle="Abondance végétation de 0 à 5" sqref="K66:K77" xr:uid="{48D74C0D-25A4-4363-A227-DF6CEC548C28}">
      <formula1>"0, 1, 2, 3, 4, 5"</formula1>
    </dataValidation>
    <dataValidation type="list" allowBlank="1" errorTitle="Choisir une des 4 catégories" error="Vous devez indiquer une des 4 catégories de la liste déroulante" sqref="I39:I50" xr:uid="{51ED3364-A2F0-434D-878C-4DCEAEA47C01}">
      <formula1>"D, M, MNR, P"</formula1>
    </dataValidation>
    <dataValidation type="list" allowBlank="1" sqref="D66" xr:uid="{EED3FD8A-5D20-44E8-AF21-5D82A704C0F3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72B7389-81F3-4359-80BC-E31D72DA1E4E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ED8B2EB-3C52-45C4-B7CC-2BEDF8D7151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89FE2D33-1CD8-4318-9E73-6B553826D68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8D0344A-0674-4B56-88AB-DDE2806F4545}">
      <formula1>1</formula1>
      <formula2>3</formula2>
    </dataValidation>
    <dataValidation allowBlank="1" showErrorMessage="1" promptTitle="ATTENTION" prompt="en Lambert II étendu" sqref="G23 E27:E28" xr:uid="{A5CBFD5A-F0E8-4CA2-A43E-06FA7D4C2919}"/>
    <dataValidation type="textLength" allowBlank="1" showInputMessage="1" showErrorMessage="1" sqref="A41:E41 IS42:IV42" xr:uid="{D091FA24-FEBC-4DAE-9F84-2FE22CF69DE7}">
      <formula1>0</formula1>
      <formula2>50</formula2>
    </dataValidation>
    <dataValidation type="whole" allowBlank="1" showErrorMessage="1" errorTitle="Altitude en mètres" sqref="I23:I28" xr:uid="{9A60AA8F-E2B5-4C0C-95CB-C7AAE596E6C1}">
      <formula1>0</formula1>
      <formula2>4000</formula2>
    </dataValidation>
    <dataValidation type="decimal" allowBlank="1" showErrorMessage="1" errorTitle="Recouvrement en % de 0 à 100" sqref="H39:H50" xr:uid="{F4891FAE-7D30-4418-860B-868A55A1E036}">
      <formula1>0</formula1>
      <formula2>100</formula2>
    </dataValidation>
    <dataValidation type="textLength" operator="equal" allowBlank="1" showErrorMessage="1" errorTitle="Code INSEE selon le type 00000" sqref="F23" xr:uid="{FC5EB056-BDB0-446A-AA20-8CC9CC1BFCE1}">
      <formula1>5</formula1>
      <formula2>0</formula2>
    </dataValidation>
    <dataValidation type="date" allowBlank="1" showErrorMessage="1" errorTitle="Date du prélèvement (jj/mm/aaaa)" sqref="IV40" xr:uid="{7A8F507A-C4E1-4AB8-A7DE-D070619272C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2020-02-26T10:47:04Z</dcterms:created>
  <dcterms:modified xsi:type="dcterms:W3CDTF">2020-02-26T10:47:07Z</dcterms:modified>
</cp:coreProperties>
</file>