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BOCHA\19013_BOCHA_exports\"/>
    </mc:Choice>
  </mc:AlternateContent>
  <xr:revisionPtr revIDLastSave="0" documentId="13_ncr:1_{705CAD35-EE2D-40FC-8F2E-602561F6F617}" xr6:coauthVersionLast="45" xr6:coauthVersionMax="45" xr10:uidLastSave="{00000000-0000-0000-0000-000000000000}"/>
  <bookViews>
    <workbookView xWindow="-28920" yWindow="-120" windowWidth="29040" windowHeight="15840" xr2:uid="{16DF5D81-538B-48C9-A5A5-43932AF78ADF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38" i="2" s="1"/>
  <c r="A88" i="2"/>
  <c r="B66" i="2"/>
  <c r="B76" i="2" s="1"/>
  <c r="A66" i="2"/>
  <c r="H51" i="2"/>
  <c r="D39" i="2"/>
  <c r="C39" i="2"/>
  <c r="B39" i="2"/>
  <c r="A39" i="2"/>
  <c r="B26" i="2"/>
  <c r="A26" i="2"/>
  <c r="A23" i="2"/>
  <c r="B68" i="2" l="1"/>
  <c r="B72" i="2"/>
  <c r="B90" i="2"/>
  <c r="B94" i="2"/>
  <c r="B98" i="2"/>
  <c r="B102" i="2"/>
  <c r="B106" i="2"/>
  <c r="B110" i="2"/>
  <c r="B114" i="2"/>
  <c r="B118" i="2"/>
  <c r="B122" i="2"/>
  <c r="B126" i="2"/>
  <c r="B130" i="2"/>
  <c r="B134" i="2"/>
  <c r="B138" i="2"/>
  <c r="B142" i="2"/>
  <c r="B146" i="2"/>
  <c r="B150" i="2"/>
  <c r="B154" i="2"/>
  <c r="B158" i="2"/>
  <c r="B162" i="2"/>
  <c r="B166" i="2"/>
  <c r="B170" i="2"/>
  <c r="B174" i="2"/>
  <c r="B178" i="2"/>
  <c r="B182" i="2"/>
  <c r="B186" i="2"/>
  <c r="B190" i="2"/>
  <c r="B194" i="2"/>
  <c r="B198" i="2"/>
  <c r="B202" i="2"/>
  <c r="B206" i="2"/>
  <c r="B210" i="2"/>
  <c r="B214" i="2"/>
  <c r="B218" i="2"/>
  <c r="B222" i="2"/>
  <c r="B226" i="2"/>
  <c r="B230" i="2"/>
  <c r="B23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A77" i="2"/>
  <c r="A75" i="2"/>
  <c r="A73" i="2"/>
  <c r="A71" i="2"/>
  <c r="A69" i="2"/>
  <c r="A67" i="2"/>
  <c r="A70" i="2"/>
  <c r="A74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<sst xmlns="http://schemas.openxmlformats.org/spreadsheetml/2006/main" count="639" uniqueCount="332">
  <si>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</si>
  <si>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</si>
  <si>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</si>
  <si>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</si>
  <si>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</si>
  <si>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</si>
  <si>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</si>
  <si>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</si>
  <si>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</si>
  <si>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</si>
  <si>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</si>
  <si>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</si>
  <si>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</si>
  <si>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BOURBRE</t>
  </si>
  <si>
    <t>BOURBRE A CHAVANOZ</t>
  </si>
  <si>
    <t>26/06/2019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</si>
  <si>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</si>
  <si>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</si>
  <si>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</si>
  <si>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</si>
  <si>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</si>
  <si>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</si>
  <si>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</si>
  <si>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</si>
  <si>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</si>
  <si>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</si>
  <si>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</si>
  <si>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</si>
  <si>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</si>
  <si>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</si>
  <si>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</si>
  <si>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</si>
  <si>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</si>
  <si>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</si>
  <si>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</si>
  <si>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</si>
  <si>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</si>
  <si>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</si>
  <si>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</si>
  <si>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</si>
  <si>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</si>
  <si>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</si>
  <si>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</si>
  <si>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</si>
  <si>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</si>
  <si>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</si>
  <si>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</t>
  </si>
  <si>
    <t>P3</t>
  </si>
  <si>
    <t>S3</t>
  </si>
  <si>
    <t>N1</t>
  </si>
  <si>
    <t>P4</t>
  </si>
  <si>
    <t>S28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</si>
  <si>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</si>
  <si>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</si>
  <si>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</si>
  <si>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</si>
  <si>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</si>
  <si>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</si>
  <si>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</si>
  <si>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</si>
  <si>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</si>
  <si>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</si>
  <si>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N3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</si>
  <si>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</si>
  <si>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</si>
  <si>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</si>
  <si>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</si>
  <si>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</si>
  <si>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</si>
  <si>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</si>
  <si>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</si>
  <si>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</si>
  <si>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</si>
  <si>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</si>
  <si>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</si>
  <si>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</si>
  <si>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</si>
  <si>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</si>
  <si>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</si>
  <si>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</si>
  <si>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</si>
  <si>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</si>
  <si>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</si>
  <si>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</si>
  <si>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</si>
  <si>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</si>
  <si>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</si>
  <si>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</si>
  <si>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</si>
  <si>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</si>
  <si>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</si>
  <si>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</si>
  <si>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</si>
  <si>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</si>
  <si>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</si>
  <si>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</si>
  <si>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</si>
  <si>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</si>
  <si>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</si>
  <si>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</si>
  <si>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</si>
  <si>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</si>
  <si>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</si>
  <si>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</si>
  <si>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</si>
  <si>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</si>
  <si>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</si>
  <si>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</si>
  <si>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</si>
  <si>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</si>
  <si>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</si>
  <si>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</si>
  <si>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</si>
  <si>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</si>
  <si>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</si>
  <si>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</si>
  <si>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</si>
  <si>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</si>
  <si>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</si>
  <si>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</si>
  <si>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</si>
  <si>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</si>
  <si>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</si>
  <si>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P10</t>
  </si>
  <si>
    <t>P5, P9</t>
  </si>
  <si>
    <t>P7, P11</t>
  </si>
  <si>
    <t>P8, P12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</si>
  <si>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</si>
  <si>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</si>
  <si>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</si>
  <si>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</si>
  <si>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</si>
  <si>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</si>
  <si>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</si>
  <si>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</si>
  <si>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</si>
  <si>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</si>
  <si>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</si>
  <si>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</si>
  <si>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</si>
  <si>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</si>
  <si>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</si>
  <si>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</si>
  <si>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</si>
  <si>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</si>
  <si>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</si>
  <si>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</si>
  <si>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</si>
  <si>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</si>
  <si>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</si>
  <si>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</si>
  <si>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</si>
  <si>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</si>
  <si>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</si>
  <si>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</si>
  <si>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</si>
  <si>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</si>
  <si>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</si>
  <si>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</si>
  <si>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</si>
  <si>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</si>
  <si>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</si>
  <si>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</si>
  <si>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</si>
  <si>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</si>
  <si>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</si>
  <si>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</si>
  <si>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</si>
  <si>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</si>
  <si>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</si>
  <si>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</si>
  <si>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</si>
  <si>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</si>
  <si>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</si>
  <si>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</si>
  <si>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</si>
  <si>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</si>
  <si>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</si>
  <si>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</si>
  <si>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</si>
  <si>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</si>
  <si>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</si>
  <si>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</si>
  <si>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</si>
  <si>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</si>
  <si>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</si>
  <si>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</si>
  <si>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</si>
  <si>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</si>
  <si>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</si>
  <si>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</si>
  <si>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</si>
  <si>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</si>
  <si>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</si>
  <si>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</si>
  <si>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</si>
  <si>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</si>
  <si>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06083000</t>
  </si>
  <si>
    <t>CHAVANOZ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</si>
  <si>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</si>
  <si>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</si>
  <si>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</si>
  <si>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</si>
  <si>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</si>
  <si>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</si>
  <si>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</si>
  <si>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</si>
  <si>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</si>
  <si>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</si>
  <si>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</si>
  <si>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</si>
  <si>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</si>
  <si>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</si>
  <si>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</si>
  <si>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</si>
  <si>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</si>
  <si>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</si>
  <si>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</si>
  <si>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</si>
  <si>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</si>
  <si>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</si>
  <si>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</si>
  <si>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</si>
  <si>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</si>
  <si>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</si>
  <si>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</si>
  <si>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</si>
  <si>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</si>
  <si>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</si>
  <si>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</si>
  <si>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</si>
  <si>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</si>
  <si>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</si>
  <si>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</si>
  <si>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</si>
  <si>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</si>
  <si>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</si>
  <si>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</si>
  <si>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</si>
  <si>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</si>
  <si>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</si>
  <si>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</si>
  <si>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</si>
  <si>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</si>
  <si>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</si>
  <si>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</si>
  <si>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</si>
  <si>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Glossosoma</t>
  </si>
  <si>
    <t>190</t>
  </si>
  <si>
    <t>Hydropsyche</t>
  </si>
  <si>
    <t>212</t>
  </si>
  <si>
    <t>Hydroptila</t>
  </si>
  <si>
    <t>200</t>
  </si>
  <si>
    <t>Ithytrichia</t>
  </si>
  <si>
    <t>198</t>
  </si>
  <si>
    <t>Lepidostomatidae</t>
  </si>
  <si>
    <t>304</t>
  </si>
  <si>
    <t>Leptoceridae</t>
  </si>
  <si>
    <t>310</t>
  </si>
  <si>
    <t>Ceraclea</t>
  </si>
  <si>
    <t>313</t>
  </si>
  <si>
    <t>Psychomyia</t>
  </si>
  <si>
    <t>239</t>
  </si>
  <si>
    <t>Rhyacophila</t>
  </si>
  <si>
    <t>183</t>
  </si>
  <si>
    <t>Baetis</t>
  </si>
  <si>
    <t>364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</si>
  <si>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</si>
  <si>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</si>
  <si>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</si>
  <si>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</si>
  <si>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</si>
  <si>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</si>
  <si>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</si>
  <si>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</si>
  <si>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Potamanthus</t>
  </si>
  <si>
    <t>509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</si>
  <si>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</si>
  <si>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</si>
  <si>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</si>
  <si>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</si>
  <si>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</si>
  <si>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</si>
  <si>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</si>
  <si>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</si>
  <si>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</si>
  <si>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</si>
  <si>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</si>
  <si>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</si>
  <si>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</si>
  <si>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</si>
  <si>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</si>
  <si>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</si>
  <si>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</si>
  <si>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</si>
  <si>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</si>
  <si>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</si>
  <si>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</si>
  <si>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</si>
  <si>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Calopteryx</t>
  </si>
  <si>
    <t>650</t>
  </si>
  <si>
    <t>Onychogomphus</t>
  </si>
  <si>
    <t>682</t>
  </si>
  <si>
    <t>Asellidae</t>
  </si>
  <si>
    <t>880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</si>
  <si>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</si>
  <si>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</si>
  <si>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</si>
  <si>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</si>
  <si>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</si>
  <si>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</si>
  <si>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</si>
  <si>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Pisidium</t>
  </si>
  <si>
    <t>1043</t>
  </si>
  <si>
    <t>Ancylus</t>
  </si>
  <si>
    <t>1028</t>
  </si>
  <si>
    <t>Bithynia</t>
  </si>
  <si>
    <t>994</t>
  </si>
  <si>
    <t>Potamopyrgus</t>
  </si>
  <si>
    <t>978</t>
  </si>
  <si>
    <t>Theodoxus</t>
  </si>
  <si>
    <t>967</t>
  </si>
  <si>
    <t>Erpobdellidae</t>
  </si>
  <si>
    <t>928</t>
  </si>
  <si>
    <t>OLIGOCHAETA</t>
  </si>
  <si>
    <t>933</t>
  </si>
  <si>
    <t>Dendrocoelidae</t>
  </si>
  <si>
    <t>1071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</si>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</sst>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CB5C19CC-0572-43DF-A091-953F5DE45E02}"/>
    <cellStyle name="Normal_résultats" xfId="1" xr:uid="{B15651AA-83CF-4425-965C-2141D0D90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BOCHA/19013_BOCHA_26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BOCHA</v>
          </cell>
          <cell r="L5">
            <v>43642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93C37-FD3A-468B-9CD3-AD15D890CC4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6083000</v>
      </c>
      <c r="B6" s="27" t="s">
        <v>13</v>
      </c>
      <c r="C6" s="27" t="s">
        <v>14</v>
      </c>
      <c r="D6" s="28" t="s">
        <v>15</v>
      </c>
      <c r="E6" s="27">
        <v>869938.02898376144</v>
      </c>
      <c r="F6" s="27">
        <v>6521251.2466849592</v>
      </c>
      <c r="G6" s="27">
        <v>869907.70418546279</v>
      </c>
      <c r="H6" s="29">
        <v>6521475.9262072453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220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13.8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3036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151.80000000000001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50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62</v>
      </c>
      <c r="M25" s="82" t="s">
        <v>55</v>
      </c>
      <c r="N25" s="92">
        <v>40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54</v>
      </c>
      <c r="L26" s="82" t="s">
        <v>49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43</v>
      </c>
      <c r="M27" s="82" t="s">
        <v>67</v>
      </c>
      <c r="N27" s="92">
        <v>50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58</v>
      </c>
      <c r="M28" s="82" t="s">
        <v>67</v>
      </c>
      <c r="N28" s="92">
        <v>60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62</v>
      </c>
      <c r="M29" s="82" t="s">
        <v>67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49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49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62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58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58</v>
      </c>
      <c r="J46" s="127"/>
      <c r="K46" s="128" t="s">
        <v>43</v>
      </c>
      <c r="L46" s="129"/>
      <c r="M46" s="128" t="s">
        <v>62</v>
      </c>
      <c r="N46" s="129"/>
      <c r="O46" s="128" t="s">
        <v>49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/>
      <c r="K51" s="166" t="s">
        <v>41</v>
      </c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114</v>
      </c>
      <c r="B52" s="169" t="s">
        <v>115</v>
      </c>
      <c r="C52" s="170" t="s">
        <v>46</v>
      </c>
      <c r="D52" s="171">
        <v>10</v>
      </c>
      <c r="E52" s="171">
        <v>1</v>
      </c>
      <c r="F52" s="172" t="s">
        <v>113</v>
      </c>
      <c r="G52" s="173"/>
      <c r="H52" s="156"/>
      <c r="I52" s="173"/>
      <c r="J52" s="173"/>
      <c r="K52" s="174" t="s">
        <v>45</v>
      </c>
      <c r="L52" s="175">
        <v>3</v>
      </c>
      <c r="M52" s="174"/>
      <c r="N52" s="175">
        <v>2</v>
      </c>
      <c r="O52" s="174"/>
      <c r="P52" s="175">
        <v>1</v>
      </c>
      <c r="Q52" s="173">
        <v>1</v>
      </c>
    </row>
    <row r="53" spans="1:256" ht="22.5">
      <c r="A53" s="168" t="s">
        <v>116</v>
      </c>
      <c r="B53" s="169" t="s">
        <v>117</v>
      </c>
      <c r="C53" s="170" t="s">
        <v>48</v>
      </c>
      <c r="D53" s="171">
        <v>9</v>
      </c>
      <c r="E53" s="171">
        <v>1</v>
      </c>
      <c r="F53" s="172" t="s">
        <v>113</v>
      </c>
      <c r="G53" s="173"/>
      <c r="H53" s="156"/>
      <c r="I53" s="173"/>
      <c r="J53" s="173"/>
      <c r="K53" s="174"/>
      <c r="L53" s="175"/>
      <c r="M53" s="174"/>
      <c r="N53" s="175"/>
      <c r="O53" s="174" t="s">
        <v>47</v>
      </c>
      <c r="P53" s="175">
        <v>1</v>
      </c>
      <c r="Q53" s="173">
        <v>1</v>
      </c>
    </row>
    <row r="54" spans="1:256" ht="22.5">
      <c r="A54" s="168" t="s">
        <v>118</v>
      </c>
      <c r="B54" s="169" t="s">
        <v>119</v>
      </c>
      <c r="C54" s="176" t="s">
        <v>51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 t="s">
        <v>50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120</v>
      </c>
      <c r="B55" s="169" t="s">
        <v>121</v>
      </c>
      <c r="C55" s="176" t="s">
        <v>54</v>
      </c>
      <c r="D55" s="171">
        <v>7</v>
      </c>
      <c r="E55" s="171">
        <v>88</v>
      </c>
      <c r="F55" s="172" t="s">
        <v>122</v>
      </c>
      <c r="G55" s="173"/>
      <c r="H55" s="156"/>
      <c r="I55" s="173" t="s">
        <v>123</v>
      </c>
      <c r="J55" s="173">
        <v>3</v>
      </c>
      <c r="K55" s="174" t="s">
        <v>124</v>
      </c>
      <c r="L55" s="175">
        <v>4</v>
      </c>
      <c r="M55" s="174" t="s">
        <v>125</v>
      </c>
      <c r="N55" s="175">
        <v>2</v>
      </c>
      <c r="O55" s="174" t="s">
        <v>126</v>
      </c>
      <c r="P55" s="175">
        <v>1</v>
      </c>
      <c r="Q55" s="173">
        <v>8</v>
      </c>
    </row>
    <row r="56" spans="1:256" ht="33.75">
      <c r="A56" s="168" t="s">
        <v>127</v>
      </c>
      <c r="B56" s="169" t="s">
        <v>128</v>
      </c>
      <c r="C56" s="176" t="s">
        <v>129</v>
      </c>
      <c r="D56" s="171">
        <v>6</v>
      </c>
      <c r="E56" s="171">
        <v>2</v>
      </c>
      <c r="F56" s="172" t="s">
        <v>113</v>
      </c>
      <c r="G56" s="173"/>
      <c r="H56" s="156"/>
      <c r="I56" s="173"/>
      <c r="J56" s="173">
        <v>4</v>
      </c>
      <c r="K56" s="174"/>
      <c r="L56" s="175">
        <v>3</v>
      </c>
      <c r="M56" s="174"/>
      <c r="N56" s="175">
        <v>2</v>
      </c>
      <c r="O56" s="174"/>
      <c r="P56" s="175">
        <v>1</v>
      </c>
      <c r="Q56" s="173">
        <v>0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>
        <v>1</v>
      </c>
      <c r="F57" s="172" t="s">
        <v>113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>
        <v>1</v>
      </c>
      <c r="F59" s="172" t="s">
        <v>113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3</v>
      </c>
      <c r="F62" s="181" t="s">
        <v>113</v>
      </c>
      <c r="G62" s="182"/>
      <c r="H62" s="156"/>
      <c r="I62" s="182"/>
      <c r="J62" s="182">
        <v>1</v>
      </c>
      <c r="K62" s="183"/>
      <c r="L62" s="184">
        <v>2</v>
      </c>
      <c r="M62" s="183"/>
      <c r="N62" s="184">
        <v>4</v>
      </c>
      <c r="O62" s="183"/>
      <c r="P62" s="184">
        <v>3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5</v>
      </c>
      <c r="L63" s="187"/>
      <c r="M63" s="186">
        <v>2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CC1D2B8-E776-4509-820E-4C76843ABF24}">
      <formula1>0</formula1>
      <formula2>50</formula2>
    </dataValidation>
    <dataValidation type="date" allowBlank="1" showErrorMessage="1" errorTitle="Date du prélèvement (jj/mm/aaaa)" sqref="D6:H6" xr:uid="{05525CCF-FA18-47D6-ADFE-9A967A993746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515E-1DB7-4C1D-B453-6E90AF1A2FEB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38097</v>
      </c>
      <c r="G23" s="235">
        <v>869892</v>
      </c>
      <c r="H23" s="235">
        <v>6521561</v>
      </c>
      <c r="I23" s="235">
        <v>191</v>
      </c>
      <c r="J23" s="235" t="s">
        <v>199</v>
      </c>
      <c r="K23" s="234">
        <v>869938.02898376144</v>
      </c>
      <c r="L23" s="234">
        <v>6521251.2466849592</v>
      </c>
      <c r="M23" s="234">
        <v>869907.70418546279</v>
      </c>
      <c r="N23" s="234">
        <v>6521475.9262072453</v>
      </c>
      <c r="O23" s="235">
        <v>17</v>
      </c>
      <c r="P23" s="235">
        <v>220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BOCHA_2019-06-26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06083000</v>
      </c>
      <c r="B39" s="278" t="str">
        <f>C23</f>
        <v>BOURBRE</v>
      </c>
      <c r="C39" s="278" t="str">
        <f>D23</f>
        <v>BOURBRE A CHAVANOZ</v>
      </c>
      <c r="D39" s="279" t="str">
        <f>D26</f>
        <v>26/06/2019</v>
      </c>
      <c r="E39" s="280">
        <v>13.8</v>
      </c>
      <c r="F39" s="281" t="s">
        <v>218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46</v>
      </c>
      <c r="H40" s="284">
        <v>1</v>
      </c>
      <c r="I40" s="283" t="s">
        <v>113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48</v>
      </c>
      <c r="H41" s="284">
        <v>1</v>
      </c>
      <c r="I41" s="283" t="s">
        <v>113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51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88</v>
      </c>
      <c r="I43" s="283" t="s">
        <v>122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129</v>
      </c>
      <c r="H44" s="284">
        <v>2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132</v>
      </c>
      <c r="H45" s="284">
        <v>1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>
        <v>1</v>
      </c>
      <c r="I47" s="283" t="s">
        <v>113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3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49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62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58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06083000</v>
      </c>
      <c r="B66" s="308" t="str">
        <f>D26</f>
        <v>26/06/2019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06083000</v>
      </c>
      <c r="B67" s="311" t="str">
        <f>+B$66</f>
        <v>26/06/2019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06083000</v>
      </c>
      <c r="B68" s="311" t="str">
        <f t="shared" si="0"/>
        <v>26/06/2019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50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06083000</v>
      </c>
      <c r="B69" s="311" t="str">
        <f t="shared" si="0"/>
        <v>26/06/2019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06083000</v>
      </c>
      <c r="B70" s="311" t="str">
        <f t="shared" si="0"/>
        <v>26/06/2019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06083000</v>
      </c>
      <c r="B71" s="311" t="str">
        <f t="shared" si="0"/>
        <v>26/06/2019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30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06083000</v>
      </c>
      <c r="B72" s="311" t="str">
        <f t="shared" si="0"/>
        <v>26/06/2019</v>
      </c>
      <c r="C72" s="309" t="s">
        <v>61</v>
      </c>
      <c r="D72" s="283" t="s">
        <v>54</v>
      </c>
      <c r="E72" s="283" t="s">
        <v>62</v>
      </c>
      <c r="F72" s="283" t="s">
        <v>55</v>
      </c>
      <c r="G72" s="284">
        <v>40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06083000</v>
      </c>
      <c r="B73" s="311" t="str">
        <f t="shared" si="0"/>
        <v>26/06/2019</v>
      </c>
      <c r="C73" s="309" t="s">
        <v>64</v>
      </c>
      <c r="D73" s="283" t="s">
        <v>54</v>
      </c>
      <c r="E73" s="283" t="s">
        <v>49</v>
      </c>
      <c r="F73" s="283" t="s">
        <v>55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06083000</v>
      </c>
      <c r="B74" s="311" t="str">
        <f t="shared" si="0"/>
        <v>26/06/2019</v>
      </c>
      <c r="C74" s="309" t="s">
        <v>66</v>
      </c>
      <c r="D74" s="283" t="s">
        <v>54</v>
      </c>
      <c r="E74" s="283" t="s">
        <v>43</v>
      </c>
      <c r="F74" s="283" t="s">
        <v>67</v>
      </c>
      <c r="G74" s="284">
        <v>50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06083000</v>
      </c>
      <c r="B75" s="311" t="str">
        <f t="shared" si="0"/>
        <v>26/06/2019</v>
      </c>
      <c r="C75" s="309" t="s">
        <v>69</v>
      </c>
      <c r="D75" s="283" t="s">
        <v>54</v>
      </c>
      <c r="E75" s="283" t="s">
        <v>58</v>
      </c>
      <c r="F75" s="283" t="s">
        <v>67</v>
      </c>
      <c r="G75" s="284">
        <v>60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06083000</v>
      </c>
      <c r="B76" s="311" t="str">
        <f t="shared" si="0"/>
        <v>26/06/2019</v>
      </c>
      <c r="C76" s="309" t="s">
        <v>71</v>
      </c>
      <c r="D76" s="283" t="s">
        <v>54</v>
      </c>
      <c r="E76" s="283" t="s">
        <v>62</v>
      </c>
      <c r="F76" s="283" t="s">
        <v>67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06083000</v>
      </c>
      <c r="B77" s="311" t="str">
        <f t="shared" si="0"/>
        <v>26/06/2019</v>
      </c>
      <c r="C77" s="309" t="s">
        <v>73</v>
      </c>
      <c r="D77" s="283" t="s">
        <v>54</v>
      </c>
      <c r="E77" s="283" t="s">
        <v>49</v>
      </c>
      <c r="F77" s="283" t="s">
        <v>67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06083000</v>
      </c>
      <c r="B88" s="330" t="str">
        <f>D26</f>
        <v>26/06/2019</v>
      </c>
      <c r="C88" s="284" t="s">
        <v>247</v>
      </c>
      <c r="D88" s="331" t="s">
        <v>248</v>
      </c>
      <c r="E88" s="284"/>
      <c r="F88" s="284"/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06083000</v>
      </c>
      <c r="B89" s="311" t="str">
        <f>+B$88</f>
        <v>26/06/2019</v>
      </c>
      <c r="C89" s="284" t="s">
        <v>249</v>
      </c>
      <c r="D89" s="331" t="s">
        <v>250</v>
      </c>
      <c r="E89" s="284">
        <v>108</v>
      </c>
      <c r="F89" s="284">
        <v>48</v>
      </c>
      <c r="G89" s="284">
        <v>17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06083000</v>
      </c>
      <c r="B90" s="311" t="str">
        <f t="shared" si="1"/>
        <v>26/06/2019</v>
      </c>
      <c r="C90" s="284" t="s">
        <v>251</v>
      </c>
      <c r="D90" s="331" t="s">
        <v>252</v>
      </c>
      <c r="E90" s="284"/>
      <c r="F90" s="284">
        <v>7</v>
      </c>
      <c r="G90" s="284">
        <v>15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06083000</v>
      </c>
      <c r="B91" s="311" t="str">
        <f t="shared" si="1"/>
        <v>26/06/2019</v>
      </c>
      <c r="C91" s="284" t="s">
        <v>253</v>
      </c>
      <c r="D91" s="331" t="s">
        <v>254</v>
      </c>
      <c r="E91" s="284">
        <v>5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06083000</v>
      </c>
      <c r="B92" s="311" t="str">
        <f t="shared" si="1"/>
        <v>26/06/2019</v>
      </c>
      <c r="C92" s="284" t="s">
        <v>255</v>
      </c>
      <c r="D92" s="331" t="s">
        <v>256</v>
      </c>
      <c r="E92" s="284"/>
      <c r="F92" s="284"/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06083000</v>
      </c>
      <c r="B93" s="311" t="str">
        <f t="shared" si="1"/>
        <v>26/06/2019</v>
      </c>
      <c r="C93" s="284" t="s">
        <v>257</v>
      </c>
      <c r="D93" s="331" t="s">
        <v>258</v>
      </c>
      <c r="E93" s="284">
        <v>1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06083000</v>
      </c>
      <c r="B94" s="311" t="str">
        <f t="shared" si="1"/>
        <v>26/06/2019</v>
      </c>
      <c r="C94" s="284" t="s">
        <v>259</v>
      </c>
      <c r="D94" s="331" t="s">
        <v>260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06083000</v>
      </c>
      <c r="B95" s="311" t="str">
        <f t="shared" si="1"/>
        <v>26/06/2019</v>
      </c>
      <c r="C95" s="284" t="s">
        <v>261</v>
      </c>
      <c r="D95" s="331" t="s">
        <v>262</v>
      </c>
      <c r="E95" s="284"/>
      <c r="F95" s="284">
        <v>44</v>
      </c>
      <c r="G95" s="284">
        <v>20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06083000</v>
      </c>
      <c r="B96" s="311" t="str">
        <f t="shared" si="1"/>
        <v>26/06/2019</v>
      </c>
      <c r="C96" s="284" t="s">
        <v>263</v>
      </c>
      <c r="D96" s="331" t="s">
        <v>264</v>
      </c>
      <c r="E96" s="284">
        <v>3</v>
      </c>
      <c r="F96" s="284">
        <v>7</v>
      </c>
      <c r="G96" s="284">
        <v>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06083000</v>
      </c>
      <c r="B97" s="311" t="str">
        <f t="shared" si="1"/>
        <v>26/06/2019</v>
      </c>
      <c r="C97" s="284" t="s">
        <v>265</v>
      </c>
      <c r="D97" s="331" t="s">
        <v>266</v>
      </c>
      <c r="E97" s="284">
        <v>7</v>
      </c>
      <c r="F97" s="284">
        <v>59</v>
      </c>
      <c r="G97" s="284">
        <v>50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06083000</v>
      </c>
      <c r="B98" s="311" t="str">
        <f t="shared" si="1"/>
        <v>26/06/2019</v>
      </c>
      <c r="C98" s="284" t="s">
        <v>267</v>
      </c>
      <c r="D98" s="331" t="s">
        <v>268</v>
      </c>
      <c r="E98" s="284"/>
      <c r="F98" s="284"/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06083000</v>
      </c>
      <c r="B99" s="311" t="str">
        <f t="shared" si="1"/>
        <v>26/06/2019</v>
      </c>
      <c r="C99" s="284" t="s">
        <v>269</v>
      </c>
      <c r="D99" s="331" t="s">
        <v>270</v>
      </c>
      <c r="E99" s="284">
        <v>7</v>
      </c>
      <c r="F99" s="284">
        <v>5</v>
      </c>
      <c r="G99" s="284">
        <v>35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06083000</v>
      </c>
      <c r="B100" s="311" t="str">
        <f t="shared" si="1"/>
        <v>26/06/2019</v>
      </c>
      <c r="C100" s="284" t="s">
        <v>271</v>
      </c>
      <c r="D100" s="331" t="s">
        <v>272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06083000</v>
      </c>
      <c r="B101" s="311" t="str">
        <f t="shared" si="1"/>
        <v>26/06/2019</v>
      </c>
      <c r="C101" s="284" t="s">
        <v>273</v>
      </c>
      <c r="D101" s="331" t="s">
        <v>274</v>
      </c>
      <c r="E101" s="284"/>
      <c r="F101" s="284"/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06083000</v>
      </c>
      <c r="B102" s="311" t="str">
        <f t="shared" si="1"/>
        <v>26/06/2019</v>
      </c>
      <c r="C102" s="284" t="s">
        <v>275</v>
      </c>
      <c r="D102" s="331" t="s">
        <v>276</v>
      </c>
      <c r="E102" s="284">
        <v>2</v>
      </c>
      <c r="F102" s="284">
        <v>2</v>
      </c>
      <c r="G102" s="284">
        <v>5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06083000</v>
      </c>
      <c r="B103" s="311" t="str">
        <f t="shared" si="1"/>
        <v>26/06/2019</v>
      </c>
      <c r="C103" s="284" t="s">
        <v>277</v>
      </c>
      <c r="D103" s="331" t="s">
        <v>278</v>
      </c>
      <c r="E103" s="284">
        <v>11</v>
      </c>
      <c r="F103" s="284">
        <v>16</v>
      </c>
      <c r="G103" s="284">
        <v>9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06083000</v>
      </c>
      <c r="B104" s="311" t="str">
        <f t="shared" si="1"/>
        <v>26/06/2019</v>
      </c>
      <c r="C104" s="284" t="s">
        <v>279</v>
      </c>
      <c r="D104" s="331" t="s">
        <v>280</v>
      </c>
      <c r="E104" s="284">
        <v>3</v>
      </c>
      <c r="F104" s="284">
        <v>76</v>
      </c>
      <c r="G104" s="284">
        <v>24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06083000</v>
      </c>
      <c r="B105" s="311" t="str">
        <f t="shared" si="1"/>
        <v>26/06/2019</v>
      </c>
      <c r="C105" s="284" t="s">
        <v>281</v>
      </c>
      <c r="D105" s="331" t="s">
        <v>282</v>
      </c>
      <c r="E105" s="284">
        <v>10</v>
      </c>
      <c r="F105" s="284">
        <v>36</v>
      </c>
      <c r="G105" s="284">
        <v>13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06083000</v>
      </c>
      <c r="B106" s="311" t="str">
        <f t="shared" si="1"/>
        <v>26/06/2019</v>
      </c>
      <c r="C106" s="284" t="s">
        <v>283</v>
      </c>
      <c r="D106" s="331" t="s">
        <v>284</v>
      </c>
      <c r="E106" s="284">
        <v>3</v>
      </c>
      <c r="F106" s="284">
        <v>4</v>
      </c>
      <c r="G106" s="284">
        <v>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06083000</v>
      </c>
      <c r="B107" s="311" t="str">
        <f t="shared" si="1"/>
        <v>26/06/2019</v>
      </c>
      <c r="C107" s="284" t="s">
        <v>285</v>
      </c>
      <c r="D107" s="331" t="s">
        <v>286</v>
      </c>
      <c r="E107" s="284">
        <v>4</v>
      </c>
      <c r="F107" s="284">
        <v>3</v>
      </c>
      <c r="G107" s="284">
        <v>3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06083000</v>
      </c>
      <c r="B108" s="311" t="str">
        <f t="shared" si="1"/>
        <v>26/06/2019</v>
      </c>
      <c r="C108" s="284" t="s">
        <v>287</v>
      </c>
      <c r="D108" s="331" t="s">
        <v>288</v>
      </c>
      <c r="E108" s="284"/>
      <c r="F108" s="284">
        <v>2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06083000</v>
      </c>
      <c r="B109" s="311" t="str">
        <f t="shared" si="1"/>
        <v>26/06/2019</v>
      </c>
      <c r="C109" s="284" t="s">
        <v>289</v>
      </c>
      <c r="D109" s="331" t="s">
        <v>290</v>
      </c>
      <c r="E109" s="284"/>
      <c r="F109" s="284">
        <v>1</v>
      </c>
      <c r="G109" s="284">
        <v>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06083000</v>
      </c>
      <c r="B110" s="311" t="str">
        <f t="shared" si="1"/>
        <v>26/06/2019</v>
      </c>
      <c r="C110" s="284" t="s">
        <v>291</v>
      </c>
      <c r="D110" s="331" t="s">
        <v>292</v>
      </c>
      <c r="E110" s="284">
        <v>164</v>
      </c>
      <c r="F110" s="284">
        <v>30</v>
      </c>
      <c r="G110" s="284">
        <v>58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06083000</v>
      </c>
      <c r="B111" s="311" t="str">
        <f t="shared" si="1"/>
        <v>26/06/2019</v>
      </c>
      <c r="C111" s="284" t="s">
        <v>293</v>
      </c>
      <c r="D111" s="331" t="s">
        <v>294</v>
      </c>
      <c r="E111" s="284">
        <v>1</v>
      </c>
      <c r="F111" s="284">
        <v>2</v>
      </c>
      <c r="G111" s="284">
        <v>7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06083000</v>
      </c>
      <c r="B112" s="311" t="str">
        <f t="shared" si="1"/>
        <v>26/06/2019</v>
      </c>
      <c r="C112" s="284" t="s">
        <v>295</v>
      </c>
      <c r="D112" s="331" t="s">
        <v>296</v>
      </c>
      <c r="E112" s="284"/>
      <c r="F112" s="284">
        <v>28</v>
      </c>
      <c r="G112" s="284">
        <v>29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06083000</v>
      </c>
      <c r="B113" s="311" t="str">
        <f t="shared" si="1"/>
        <v>26/06/2019</v>
      </c>
      <c r="C113" s="284" t="s">
        <v>297</v>
      </c>
      <c r="D113" s="331" t="s">
        <v>298</v>
      </c>
      <c r="E113" s="284">
        <v>29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06083000</v>
      </c>
      <c r="B114" s="311" t="str">
        <f t="shared" si="1"/>
        <v>26/06/2019</v>
      </c>
      <c r="C114" s="284" t="s">
        <v>299</v>
      </c>
      <c r="D114" s="331" t="s">
        <v>300</v>
      </c>
      <c r="E114" s="284">
        <v>2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06083000</v>
      </c>
      <c r="B115" s="311" t="str">
        <f t="shared" si="1"/>
        <v>26/06/2019</v>
      </c>
      <c r="C115" s="284" t="s">
        <v>301</v>
      </c>
      <c r="D115" s="331" t="s">
        <v>302</v>
      </c>
      <c r="E115" s="284">
        <v>1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06083000</v>
      </c>
      <c r="B116" s="311" t="str">
        <f t="shared" si="1"/>
        <v>26/06/2019</v>
      </c>
      <c r="C116" s="284" t="s">
        <v>303</v>
      </c>
      <c r="D116" s="331" t="s">
        <v>304</v>
      </c>
      <c r="E116" s="284">
        <v>3</v>
      </c>
      <c r="F116" s="284"/>
      <c r="G116" s="284">
        <v>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06083000</v>
      </c>
      <c r="B117" s="311" t="str">
        <f t="shared" si="1"/>
        <v>26/06/2019</v>
      </c>
      <c r="C117" s="284" t="s">
        <v>305</v>
      </c>
      <c r="D117" s="331" t="s">
        <v>306</v>
      </c>
      <c r="E117" s="284">
        <v>6360</v>
      </c>
      <c r="F117" s="284">
        <v>900</v>
      </c>
      <c r="G117" s="284">
        <v>730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06083000</v>
      </c>
      <c r="B118" s="311" t="str">
        <f t="shared" si="1"/>
        <v>26/06/2019</v>
      </c>
      <c r="C118" s="284" t="s">
        <v>307</v>
      </c>
      <c r="D118" s="331" t="s">
        <v>308</v>
      </c>
      <c r="E118" s="284" t="s">
        <v>309</v>
      </c>
      <c r="F118" s="284" t="s">
        <v>309</v>
      </c>
      <c r="G118" s="284" t="s">
        <v>309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06083000</v>
      </c>
      <c r="B119" s="311" t="str">
        <f t="shared" si="1"/>
        <v>26/06/2019</v>
      </c>
      <c r="C119" s="284" t="s">
        <v>310</v>
      </c>
      <c r="D119" s="331" t="s">
        <v>311</v>
      </c>
      <c r="E119" s="284">
        <v>12</v>
      </c>
      <c r="F119" s="284">
        <v>1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06083000</v>
      </c>
      <c r="B120" s="311" t="str">
        <f t="shared" si="1"/>
        <v>26/06/2019</v>
      </c>
      <c r="C120" s="284" t="s">
        <v>312</v>
      </c>
      <c r="D120" s="331" t="s">
        <v>313</v>
      </c>
      <c r="E120" s="284">
        <v>4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06083000</v>
      </c>
      <c r="B121" s="311" t="str">
        <f t="shared" si="1"/>
        <v>26/06/2019</v>
      </c>
      <c r="C121" s="284" t="s">
        <v>314</v>
      </c>
      <c r="D121" s="331" t="s">
        <v>315</v>
      </c>
      <c r="E121" s="284">
        <v>1</v>
      </c>
      <c r="F121" s="284">
        <v>28</v>
      </c>
      <c r="G121" s="284">
        <v>7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06083000</v>
      </c>
      <c r="B122" s="311" t="str">
        <f t="shared" si="2"/>
        <v>26/06/2019</v>
      </c>
      <c r="C122" s="284" t="s">
        <v>316</v>
      </c>
      <c r="D122" s="331" t="s">
        <v>317</v>
      </c>
      <c r="E122" s="284">
        <v>1</v>
      </c>
      <c r="F122" s="284">
        <v>2</v>
      </c>
      <c r="G122" s="284">
        <v>2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06083000</v>
      </c>
      <c r="B123" s="311" t="str">
        <f t="shared" si="2"/>
        <v>26/06/2019</v>
      </c>
      <c r="C123" s="284" t="s">
        <v>318</v>
      </c>
      <c r="D123" s="331" t="s">
        <v>319</v>
      </c>
      <c r="E123" s="284"/>
      <c r="F123" s="284">
        <v>25</v>
      </c>
      <c r="G123" s="284">
        <v>4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06083000</v>
      </c>
      <c r="B124" s="311" t="str">
        <f t="shared" si="2"/>
        <v>26/06/2019</v>
      </c>
      <c r="C124" s="284" t="s">
        <v>320</v>
      </c>
      <c r="D124" s="331" t="s">
        <v>321</v>
      </c>
      <c r="E124" s="284">
        <v>3</v>
      </c>
      <c r="F124" s="284">
        <v>8</v>
      </c>
      <c r="G124" s="284">
        <v>5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06083000</v>
      </c>
      <c r="B125" s="311" t="str">
        <f t="shared" si="2"/>
        <v>26/06/2019</v>
      </c>
      <c r="C125" s="284" t="s">
        <v>322</v>
      </c>
      <c r="D125" s="331" t="s">
        <v>323</v>
      </c>
      <c r="E125" s="284">
        <v>4</v>
      </c>
      <c r="F125" s="284"/>
      <c r="G125" s="284">
        <v>8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06083000</v>
      </c>
      <c r="B126" s="311" t="str">
        <f t="shared" si="2"/>
        <v>26/06/2019</v>
      </c>
      <c r="C126" s="284" t="s">
        <v>324</v>
      </c>
      <c r="D126" s="331" t="s">
        <v>325</v>
      </c>
      <c r="E126" s="284">
        <v>136</v>
      </c>
      <c r="F126" s="284">
        <v>130</v>
      </c>
      <c r="G126" s="284">
        <v>170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06083000</v>
      </c>
      <c r="B127" s="311" t="str">
        <f t="shared" si="2"/>
        <v>26/06/2019</v>
      </c>
      <c r="C127" s="284" t="s">
        <v>326</v>
      </c>
      <c r="D127" s="331" t="s">
        <v>327</v>
      </c>
      <c r="E127" s="284">
        <v>2</v>
      </c>
      <c r="F127" s="284">
        <v>2</v>
      </c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06083000</v>
      </c>
      <c r="B128" s="311" t="str">
        <f t="shared" si="2"/>
        <v>26/06/2019</v>
      </c>
      <c r="C128" s="284" t="s">
        <v>328</v>
      </c>
      <c r="D128" s="331" t="s">
        <v>329</v>
      </c>
      <c r="E128" s="284">
        <v>17</v>
      </c>
      <c r="F128" s="284">
        <v>14</v>
      </c>
      <c r="G128" s="284">
        <v>6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06083000</v>
      </c>
      <c r="B129" s="311" t="str">
        <f t="shared" si="2"/>
        <v>26/06/2019</v>
      </c>
      <c r="C129" s="284" t="s">
        <v>330</v>
      </c>
      <c r="D129" s="331" t="s">
        <v>331</v>
      </c>
      <c r="E129" s="284"/>
      <c r="F129" s="284" t="s">
        <v>309</v>
      </c>
      <c r="G129" s="284" t="s">
        <v>309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06083000</v>
      </c>
      <c r="B130" s="311" t="str">
        <f t="shared" si="2"/>
        <v>26/06/2019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06083000</v>
      </c>
      <c r="B131" s="311" t="str">
        <f t="shared" si="2"/>
        <v>26/06/2019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06083000</v>
      </c>
      <c r="B132" s="311" t="str">
        <f t="shared" si="2"/>
        <v>26/06/2019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06083000</v>
      </c>
      <c r="B133" s="311" t="str">
        <f t="shared" si="2"/>
        <v>26/06/2019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06083000</v>
      </c>
      <c r="B134" s="311" t="str">
        <f t="shared" si="2"/>
        <v>26/06/2019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06083000</v>
      </c>
      <c r="B135" s="311" t="str">
        <f t="shared" si="2"/>
        <v>26/06/2019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06083000</v>
      </c>
      <c r="B136" s="311" t="str">
        <f t="shared" si="2"/>
        <v>26/06/2019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06083000</v>
      </c>
      <c r="B137" s="311" t="str">
        <f t="shared" si="2"/>
        <v>26/06/2019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06083000</v>
      </c>
      <c r="B138" s="311" t="str">
        <f t="shared" si="2"/>
        <v>26/06/2019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06083000</v>
      </c>
      <c r="B139" s="311" t="str">
        <f t="shared" si="2"/>
        <v>26/06/2019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06083000</v>
      </c>
      <c r="B140" s="311" t="str">
        <f t="shared" si="2"/>
        <v>26/06/2019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06083000</v>
      </c>
      <c r="B141" s="311" t="str">
        <f t="shared" si="2"/>
        <v>26/06/2019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06083000</v>
      </c>
      <c r="B142" s="311" t="str">
        <f t="shared" si="2"/>
        <v>26/06/2019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06083000</v>
      </c>
      <c r="B143" s="311" t="str">
        <f t="shared" si="2"/>
        <v>26/06/2019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06083000</v>
      </c>
      <c r="B144" s="311" t="str">
        <f t="shared" si="2"/>
        <v>26/06/2019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06083000</v>
      </c>
      <c r="B145" s="311" t="str">
        <f t="shared" si="2"/>
        <v>26/06/2019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06083000</v>
      </c>
      <c r="B146" s="311" t="str">
        <f t="shared" si="2"/>
        <v>26/06/2019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06083000</v>
      </c>
      <c r="B147" s="311" t="str">
        <f t="shared" si="2"/>
        <v>26/06/2019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06083000</v>
      </c>
      <c r="B148" s="311" t="str">
        <f t="shared" si="2"/>
        <v>26/06/2019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06083000</v>
      </c>
      <c r="B149" s="311" t="str">
        <f t="shared" si="2"/>
        <v>26/06/2019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06083000</v>
      </c>
      <c r="B150" s="311" t="str">
        <f t="shared" si="2"/>
        <v>26/06/2019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06083000</v>
      </c>
      <c r="B151" s="311" t="str">
        <f t="shared" si="2"/>
        <v>26/06/2019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06083000</v>
      </c>
      <c r="B152" s="311" t="str">
        <f t="shared" si="2"/>
        <v>26/06/2019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06083000</v>
      </c>
      <c r="B153" s="311" t="str">
        <f t="shared" si="2"/>
        <v>26/06/2019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06083000</v>
      </c>
      <c r="B154" s="311" t="str">
        <f t="shared" si="3"/>
        <v>26/06/2019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06083000</v>
      </c>
      <c r="B155" s="311" t="str">
        <f t="shared" si="3"/>
        <v>26/06/2019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06083000</v>
      </c>
      <c r="B156" s="311" t="str">
        <f t="shared" si="3"/>
        <v>26/06/2019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06083000</v>
      </c>
      <c r="B157" s="311" t="str">
        <f t="shared" si="3"/>
        <v>26/06/2019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06083000</v>
      </c>
      <c r="B158" s="311" t="str">
        <f t="shared" si="3"/>
        <v>26/06/2019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06083000</v>
      </c>
      <c r="B159" s="311" t="str">
        <f t="shared" si="3"/>
        <v>26/06/2019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06083000</v>
      </c>
      <c r="B160" s="311" t="str">
        <f t="shared" si="3"/>
        <v>26/06/2019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06083000</v>
      </c>
      <c r="B161" s="311" t="str">
        <f t="shared" si="3"/>
        <v>26/06/2019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06083000</v>
      </c>
      <c r="B162" s="311" t="str">
        <f t="shared" si="3"/>
        <v>26/06/2019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06083000</v>
      </c>
      <c r="B163" s="311" t="str">
        <f t="shared" si="3"/>
        <v>26/06/2019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06083000</v>
      </c>
      <c r="B164" s="311" t="str">
        <f t="shared" si="3"/>
        <v>26/06/2019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06083000</v>
      </c>
      <c r="B165" s="311" t="str">
        <f t="shared" si="3"/>
        <v>26/06/2019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06083000</v>
      </c>
      <c r="B166" s="311" t="str">
        <f t="shared" si="3"/>
        <v>26/06/2019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06083000</v>
      </c>
      <c r="B167" s="311" t="str">
        <f t="shared" si="3"/>
        <v>26/06/2019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06083000</v>
      </c>
      <c r="B168" s="311" t="str">
        <f t="shared" si="3"/>
        <v>26/06/2019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06083000</v>
      </c>
      <c r="B169" s="311" t="str">
        <f t="shared" si="3"/>
        <v>26/06/2019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06083000</v>
      </c>
      <c r="B170" s="311" t="str">
        <f t="shared" si="3"/>
        <v>26/06/2019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06083000</v>
      </c>
      <c r="B171" s="311" t="str">
        <f t="shared" si="3"/>
        <v>26/06/2019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06083000</v>
      </c>
      <c r="B172" s="311" t="str">
        <f t="shared" si="3"/>
        <v>26/06/2019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06083000</v>
      </c>
      <c r="B173" s="311" t="str">
        <f t="shared" si="3"/>
        <v>26/06/2019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06083000</v>
      </c>
      <c r="B174" s="311" t="str">
        <f t="shared" si="3"/>
        <v>26/06/2019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06083000</v>
      </c>
      <c r="B175" s="311" t="str">
        <f t="shared" si="3"/>
        <v>26/06/2019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06083000</v>
      </c>
      <c r="B176" s="311" t="str">
        <f t="shared" si="3"/>
        <v>26/06/2019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06083000</v>
      </c>
      <c r="B177" s="311" t="str">
        <f t="shared" si="3"/>
        <v>26/06/2019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06083000</v>
      </c>
      <c r="B178" s="311" t="str">
        <f t="shared" si="3"/>
        <v>26/06/2019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06083000</v>
      </c>
      <c r="B179" s="311" t="str">
        <f t="shared" si="3"/>
        <v>26/06/2019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06083000</v>
      </c>
      <c r="B180" s="311" t="str">
        <f t="shared" si="3"/>
        <v>26/06/2019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06083000</v>
      </c>
      <c r="B181" s="311" t="str">
        <f t="shared" si="3"/>
        <v>26/06/2019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06083000</v>
      </c>
      <c r="B182" s="311" t="str">
        <f t="shared" si="3"/>
        <v>26/06/2019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06083000</v>
      </c>
      <c r="B183" s="311" t="str">
        <f t="shared" si="3"/>
        <v>26/06/2019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06083000</v>
      </c>
      <c r="B184" s="311" t="str">
        <f t="shared" si="3"/>
        <v>26/06/2019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06083000</v>
      </c>
      <c r="B185" s="311" t="str">
        <f t="shared" si="3"/>
        <v>26/06/2019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06083000</v>
      </c>
      <c r="B186" s="311" t="str">
        <f t="shared" si="4"/>
        <v>26/06/2019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06083000</v>
      </c>
      <c r="B187" s="311" t="str">
        <f t="shared" si="4"/>
        <v>26/06/2019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06083000</v>
      </c>
      <c r="B188" s="311" t="str">
        <f t="shared" si="4"/>
        <v>26/06/2019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06083000</v>
      </c>
      <c r="B189" s="311" t="str">
        <f t="shared" si="4"/>
        <v>26/06/2019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06083000</v>
      </c>
      <c r="B190" s="311" t="str">
        <f t="shared" si="4"/>
        <v>26/06/2019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06083000</v>
      </c>
      <c r="B191" s="311" t="str">
        <f t="shared" si="4"/>
        <v>26/06/2019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06083000</v>
      </c>
      <c r="B192" s="311" t="str">
        <f t="shared" si="4"/>
        <v>26/06/2019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06083000</v>
      </c>
      <c r="B193" s="311" t="str">
        <f t="shared" si="4"/>
        <v>26/06/2019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06083000</v>
      </c>
      <c r="B194" s="311" t="str">
        <f t="shared" si="4"/>
        <v>26/06/2019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06083000</v>
      </c>
      <c r="B195" s="311" t="str">
        <f t="shared" si="4"/>
        <v>26/06/2019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06083000</v>
      </c>
      <c r="B196" s="311" t="str">
        <f t="shared" si="4"/>
        <v>26/06/2019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06083000</v>
      </c>
      <c r="B197" s="311" t="str">
        <f t="shared" si="4"/>
        <v>26/06/2019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06083000</v>
      </c>
      <c r="B198" s="311" t="str">
        <f t="shared" si="4"/>
        <v>26/06/2019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06083000</v>
      </c>
      <c r="B199" s="311" t="str">
        <f t="shared" si="4"/>
        <v>26/06/2019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06083000</v>
      </c>
      <c r="B200" s="311" t="str">
        <f t="shared" si="4"/>
        <v>26/06/2019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06083000</v>
      </c>
      <c r="B201" s="311" t="str">
        <f t="shared" si="4"/>
        <v>26/06/2019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06083000</v>
      </c>
      <c r="B202" s="311" t="str">
        <f t="shared" si="4"/>
        <v>26/06/2019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06083000</v>
      </c>
      <c r="B203" s="311" t="str">
        <f t="shared" si="4"/>
        <v>26/06/2019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06083000</v>
      </c>
      <c r="B204" s="311" t="str">
        <f t="shared" si="4"/>
        <v>26/06/2019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06083000</v>
      </c>
      <c r="B205" s="311" t="str">
        <f t="shared" si="4"/>
        <v>26/06/2019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06083000</v>
      </c>
      <c r="B206" s="311" t="str">
        <f t="shared" si="4"/>
        <v>26/06/2019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06083000</v>
      </c>
      <c r="B207" s="311" t="str">
        <f t="shared" si="4"/>
        <v>26/06/2019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06083000</v>
      </c>
      <c r="B208" s="311" t="str">
        <f t="shared" si="4"/>
        <v>26/06/2019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06083000</v>
      </c>
      <c r="B209" s="311" t="str">
        <f t="shared" si="4"/>
        <v>26/06/2019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06083000</v>
      </c>
      <c r="B210" s="311" t="str">
        <f t="shared" si="4"/>
        <v>26/06/2019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06083000</v>
      </c>
      <c r="B211" s="311" t="str">
        <f t="shared" si="4"/>
        <v>26/06/2019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06083000</v>
      </c>
      <c r="B212" s="311" t="str">
        <f t="shared" si="4"/>
        <v>26/06/2019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06083000</v>
      </c>
      <c r="B213" s="311" t="str">
        <f t="shared" si="4"/>
        <v>26/06/2019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06083000</v>
      </c>
      <c r="B214" s="311" t="str">
        <f t="shared" si="4"/>
        <v>26/06/2019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06083000</v>
      </c>
      <c r="B215" s="311" t="str">
        <f t="shared" si="4"/>
        <v>26/06/2019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06083000</v>
      </c>
      <c r="B216" s="311" t="str">
        <f t="shared" si="4"/>
        <v>26/06/2019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06083000</v>
      </c>
      <c r="B217" s="311" t="str">
        <f t="shared" si="4"/>
        <v>26/06/2019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06083000</v>
      </c>
      <c r="B218" s="311" t="str">
        <f t="shared" si="5"/>
        <v>26/06/2019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06083000</v>
      </c>
      <c r="B219" s="311" t="str">
        <f t="shared" si="5"/>
        <v>26/06/2019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06083000</v>
      </c>
      <c r="B220" s="311" t="str">
        <f t="shared" si="5"/>
        <v>26/06/2019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06083000</v>
      </c>
      <c r="B221" s="311" t="str">
        <f t="shared" si="5"/>
        <v>26/06/2019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06083000</v>
      </c>
      <c r="B222" s="311" t="str">
        <f t="shared" si="5"/>
        <v>26/06/2019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06083000</v>
      </c>
      <c r="B223" s="311" t="str">
        <f t="shared" si="5"/>
        <v>26/06/2019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06083000</v>
      </c>
      <c r="B224" s="311" t="str">
        <f t="shared" si="5"/>
        <v>26/06/2019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06083000</v>
      </c>
      <c r="B225" s="311" t="str">
        <f t="shared" si="5"/>
        <v>26/06/2019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06083000</v>
      </c>
      <c r="B226" s="311" t="str">
        <f t="shared" si="5"/>
        <v>26/06/2019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06083000</v>
      </c>
      <c r="B227" s="311" t="str">
        <f t="shared" si="5"/>
        <v>26/06/2019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06083000</v>
      </c>
      <c r="B228" s="311" t="str">
        <f t="shared" si="5"/>
        <v>26/06/2019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06083000</v>
      </c>
      <c r="B229" s="311" t="str">
        <f t="shared" si="5"/>
        <v>26/06/2019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06083000</v>
      </c>
      <c r="B230" s="311" t="str">
        <f t="shared" si="5"/>
        <v>26/06/2019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06083000</v>
      </c>
      <c r="B231" s="311" t="str">
        <f t="shared" si="5"/>
        <v>26/06/2019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06083000</v>
      </c>
      <c r="B232" s="311" t="str">
        <f t="shared" si="5"/>
        <v>26/06/2019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06083000</v>
      </c>
      <c r="B233" s="311" t="str">
        <f t="shared" si="5"/>
        <v>26/06/2019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06083000</v>
      </c>
      <c r="B234" s="311" t="str">
        <f t="shared" si="5"/>
        <v>26/06/2019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06083000</v>
      </c>
      <c r="B235" s="311" t="str">
        <f t="shared" si="5"/>
        <v>26/06/2019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06083000</v>
      </c>
      <c r="B236" s="311" t="str">
        <f t="shared" si="5"/>
        <v>26/06/2019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06083000</v>
      </c>
      <c r="B237" s="311" t="str">
        <f t="shared" si="5"/>
        <v>26/06/2019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06083000</v>
      </c>
      <c r="B238" s="311" t="str">
        <f t="shared" si="5"/>
        <v>26/06/2019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06083000</v>
      </c>
      <c r="B239" s="311" t="str">
        <f t="shared" si="5"/>
        <v>26/06/2019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06083000</v>
      </c>
      <c r="B240" s="311" t="str">
        <f t="shared" si="5"/>
        <v>26/06/2019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06083000</v>
      </c>
      <c r="B241" s="311" t="str">
        <f t="shared" si="5"/>
        <v>26/06/2019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06083000</v>
      </c>
      <c r="B242" s="311" t="str">
        <f t="shared" si="5"/>
        <v>26/06/2019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06083000</v>
      </c>
      <c r="B243" s="311" t="str">
        <f t="shared" si="5"/>
        <v>26/06/2019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3042EC33-65B1-47F7-8565-B6AE90EEEDBC}">
      <formula1>$T$2:$T$3</formula1>
    </dataValidation>
    <dataValidation type="list" allowBlank="1" showErrorMessage="1" errorTitle="Bocal de regroupement" sqref="F78" xr:uid="{7CCBB009-C534-41CA-92D6-2BF76AAC9F7A}">
      <formula1>#REF!</formula1>
    </dataValidation>
    <dataValidation type="list" allowBlank="1" showErrorMessage="1" errorTitle="Abondance végétation de 0 à 5" sqref="K78" xr:uid="{C7E278B5-EB84-473D-B9EA-B3FFBA67BAC3}">
      <formula1>#REF!</formula1>
    </dataValidation>
    <dataValidation type="list" allowBlank="1" showErrorMessage="1" errorTitle="Intensité du comatage de 0 à 5" sqref="H78" xr:uid="{164CA9FA-A434-441C-AF64-AE318C51625A}">
      <formula1>#REF!</formula1>
    </dataValidation>
    <dataValidation type="list" allowBlank="1" showErrorMessage="1" errorTitle="Codage SANDRE svp" sqref="E78" xr:uid="{1711D95B-B635-4A19-86C8-F656DD69D08A}">
      <formula1>#REF!</formula1>
    </dataValidation>
    <dataValidation type="list" allowBlank="1" showInputMessage="1" showErrorMessage="1" sqref="D78 IV67:IV78" xr:uid="{AC457CCA-8E2A-41F3-B7AF-310AF8F5B540}">
      <formula1>#REF!</formula1>
    </dataValidation>
    <dataValidation type="list" allowBlank="1" errorTitle="Codage SANDRE svp" sqref="E66:E77" xr:uid="{5C0317D1-2823-45EC-B22F-6A692DF2B158}">
      <formula1>"N1, N3, N5 , N6"</formula1>
    </dataValidation>
    <dataValidation type="list" allowBlank="1" showInputMessage="1" sqref="D67:D77" xr:uid="{29AB67B8-B4A2-4E42-878E-5CA1C9BC89A2}">
      <formula1>"S1, S2, S3, S9, S10, S11, S18, S24, S25, S28, S29, S30"</formula1>
    </dataValidation>
    <dataValidation allowBlank="1" showErrorMessage="1" errorTitle="Altitude en mètres" sqref="K23:N23" xr:uid="{1AEF1FB2-767F-4DCD-94A8-99CD5F568180}"/>
    <dataValidation type="list" allowBlank="1" errorTitle="Bocal de regroupement" sqref="F66:F77" xr:uid="{88F5170A-EEA0-48C3-A468-79CCEF49379B}">
      <formula1>"PhA , PhB, PhC"</formula1>
    </dataValidation>
    <dataValidation type="list" allowBlank="1" errorTitle="Intensité du comatage de 0 à 5" sqref="H66:H77" xr:uid="{FF9015CF-B867-4258-83A2-D92CF4BAA362}">
      <formula1>"0, 1, 2, 3, 4, 5"</formula1>
    </dataValidation>
    <dataValidation type="list" allowBlank="1" errorTitle="Stabilité ou non du substrat" sqref="I66:I77" xr:uid="{99D611CD-2076-460E-882F-BFE768EDC6C8}">
      <formula1>"stable , moyennement stable , instable"</formula1>
    </dataValidation>
    <dataValidation type="list" allowBlank="1" errorTitle="Abondance végétation de 0 à 5" sqref="K66:K77" xr:uid="{1AAD5B85-9129-404C-8CD4-BCA07EA0F446}">
      <formula1>"0, 1, 2, 3, 4, 5"</formula1>
    </dataValidation>
    <dataValidation type="list" allowBlank="1" errorTitle="Choisir une des 4 catégories" error="Vous devez indiquer une des 4 catégories de la liste déroulante" sqref="I39:I50" xr:uid="{A8ABE0CB-284F-4112-A55B-794CFA7DA0C9}">
      <formula1>"D, M, MNR, P"</formula1>
    </dataValidation>
    <dataValidation type="list" allowBlank="1" sqref="D66" xr:uid="{8038E7D2-9472-4726-B5AE-677DC5230ED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E9D69CF-A1B9-4EF8-AC98-3563993C41A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1444EE9-D0C8-4900-9C1A-5E4F792786A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355800F-E037-4409-B83D-E61B85D9302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82FCFDFD-C93A-4B3E-9909-FE21B1A76DA2}">
      <formula1>1</formula1>
      <formula2>3</formula2>
    </dataValidation>
    <dataValidation allowBlank="1" showErrorMessage="1" promptTitle="ATTENTION" prompt="en Lambert II étendu" sqref="G23 E27:E28" xr:uid="{1C3964F2-3222-4DBF-AB93-F8C9447682A8}"/>
    <dataValidation type="textLength" allowBlank="1" showInputMessage="1" showErrorMessage="1" sqref="A41:E41 IS42:IV42" xr:uid="{E3590556-CD03-451F-AF41-3EA211D21005}">
      <formula1>0</formula1>
      <formula2>50</formula2>
    </dataValidation>
    <dataValidation type="whole" allowBlank="1" showErrorMessage="1" errorTitle="Altitude en mètres" sqref="I23:I28" xr:uid="{6A0ECC79-92C5-4D85-8049-4EE373984BE8}">
      <formula1>0</formula1>
      <formula2>4000</formula2>
    </dataValidation>
    <dataValidation type="decimal" allowBlank="1" showErrorMessage="1" errorTitle="Recouvrement en % de 0 à 100" sqref="H39:H50" xr:uid="{CC6C433B-7B66-43EF-B336-ED52B33BCA65}">
      <formula1>0</formula1>
      <formula2>100</formula2>
    </dataValidation>
    <dataValidation type="textLength" operator="equal" allowBlank="1" showErrorMessage="1" errorTitle="Code INSEE selon le type 00000" sqref="F23" xr:uid="{A1A12670-2F2A-4CDB-BF2F-34B6532B8BBB}">
      <formula1>5</formula1>
      <formula2>0</formula2>
    </dataValidation>
    <dataValidation type="date" allowBlank="1" showErrorMessage="1" errorTitle="Date du prélèvement (jj/mm/aaaa)" sqref="IV40" xr:uid="{C148AEE7-5E54-4A53-9736-8E217F91E2C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2020-02-26T10:09:51Z</dcterms:created>
  <dcterms:modified xsi:type="dcterms:W3CDTF">2020-02-26T10:09:53Z</dcterms:modified>
</cp:coreProperties>
</file>