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805" tabRatio="343" activeTab="0"/>
  </bookViews>
  <sheets>
    <sheet name="fiche envoi CEMAGREF" sheetId="1" r:id="rId1"/>
  </sheets>
  <externalReferences>
    <externalReference r:id="rId4"/>
  </externalReference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  <definedName name="_xlnm.Print_Area" localSheetId="0">'fiche envoi CEMAGREF'!$B$86:$G$136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diren-ra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  <comment ref="K24" authorId="1">
      <text>
        <r>
          <rPr>
            <b/>
            <sz val="8"/>
            <rFont val="Tahoma"/>
            <family val="0"/>
          </rPr>
          <t>diren-ra:</t>
        </r>
        <r>
          <rPr>
            <sz val="8"/>
            <rFont val="Tahoma"/>
            <family val="0"/>
          </rPr>
          <t xml:space="preserve">
Lambert 93</t>
        </r>
      </text>
    </comment>
  </commentList>
</comments>
</file>

<file path=xl/sharedStrings.xml><?xml version="1.0" encoding="utf-8"?>
<sst xmlns="http://schemas.openxmlformats.org/spreadsheetml/2006/main" count="418" uniqueCount="266">
  <si>
    <t>taxons I2M2</t>
  </si>
  <si>
    <t>GIER</t>
  </si>
  <si>
    <t>Gier à St Chamond</t>
  </si>
  <si>
    <t>ST CHAMOND</t>
  </si>
  <si>
    <t>42207</t>
  </si>
  <si>
    <t>Melosira</t>
  </si>
  <si>
    <t>Diatomées</t>
  </si>
  <si>
    <t>OLIGOCHETES=Oligochaeta</t>
  </si>
  <si>
    <t>HYDRACARIENS=Hydracarina</t>
  </si>
  <si>
    <t>Tipulidae</t>
  </si>
  <si>
    <t>Ephemera</t>
  </si>
  <si>
    <t>HYDROZOAIRES=Hydrozoa</t>
  </si>
  <si>
    <t>Ephemerella ignita</t>
  </si>
  <si>
    <t>Rhyacophila</t>
  </si>
  <si>
    <t>Psychomyia</t>
  </si>
  <si>
    <t>Prostoma</t>
  </si>
  <si>
    <t>Simuliidae</t>
  </si>
  <si>
    <t>Sericostoma</t>
  </si>
  <si>
    <t>Hydraena</t>
  </si>
  <si>
    <t>Holocentropus</t>
  </si>
  <si>
    <t>Limnius</t>
  </si>
  <si>
    <t>Leuctra</t>
  </si>
  <si>
    <t>Leptophlebiidae</t>
  </si>
  <si>
    <t>Mystacides</t>
  </si>
  <si>
    <t>Tinodes</t>
  </si>
  <si>
    <t>Polycentropus</t>
  </si>
  <si>
    <t>Hydropsyche</t>
  </si>
  <si>
    <t>Baetis</t>
  </si>
  <si>
    <t>Athericidae</t>
  </si>
  <si>
    <t>Elmis</t>
  </si>
  <si>
    <t>Epeorus</t>
  </si>
  <si>
    <t>Esolus</t>
  </si>
  <si>
    <t>Hydroptilidae</t>
  </si>
  <si>
    <t>Hydroptila</t>
  </si>
  <si>
    <t>Stratiomyidae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</si>
  <si>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</si>
  <si>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</si>
  <si>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</si>
  <si>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</si>
  <si>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</si>
  <si>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</si>
  <si>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</si>
  <si>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</si>
  <si>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</si>
  <si>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</si>
  <si>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</si>
  <si>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</si>
  <si>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</si>
  <si>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</si>
  <si>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</si>
  <si>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</si>
  <si>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</si>
  <si>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</si>
  <si>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</si>
  <si>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</si>
  <si>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</si>
  <si>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</si>
  <si>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</si>
  <si>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</si>
  <si>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</si>
  <si>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</si>
  <si>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</si>
  <si>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</si>
  <si>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</si>
  <si>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</si>
  <si>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</si>
  <si>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</si>
  <si>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</si>
  <si>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</si>
  <si>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</si>
  <si>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</si>
  <si>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</si>
  <si>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</si>
  <si>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</si>
  <si>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</si>
  <si>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</si>
  <si>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</si>
  <si>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</si>
  <si>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</si>
  <si>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</si>
  <si>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</si>
  <si>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</si>
  <si>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</si>
  <si>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</si>
  <si>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</si>
  <si>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</si>
  <si>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</si>
  <si>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</si>
  <si>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</si>
  <si>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</si>
  <si>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</si>
  <si>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</si>
  <si>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</si>
  <si>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</si>
  <si>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</si>
  <si>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</si>
  <si>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</si>
  <si>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</si>
  <si>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</si>
  <si>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</si>
  <si>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</si>
  <si>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</si>
  <si>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</si>
  <si>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</si>
  <si>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</si>
  <si>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</si>
  <si>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</si>
  <si>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</si>
  <si>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</si>
  <si>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</si>
  <si>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</si>
  <si>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</si>
  <si>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</si>
  <si>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</si>
  <si>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</si>
  <si>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</si>
  <si>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</si>
  <si>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</si>
  <si>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</si>
  <si>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</si>
  <si>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</si>
  <si>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</si>
  <si>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</si>
  <si>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</si>
  <si>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</si>
  <si>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</si>
  <si>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</si>
  <si>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</si>
  <si>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</si>
  <si>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</si>
  <si>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</si>
  <si>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</si>
  <si>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</si>
  <si>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</si>
  <si>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</si>
  <si>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</si>
  <si>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</si>
  <si>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</si>
  <si>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</si>
  <si>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</si>
  <si>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</si>
  <si>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</si>
  <si>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</si>
  <si>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</si>
  <si>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</si>
  <si>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</si>
  <si>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</si>
  <si>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</si>
  <si>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</si>
  <si>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</si>
  <si>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</si>
  <si>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</si>
  <si>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</si>
  <si>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</si>
  <si>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</si>
  <si>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</si>
  <si>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</si>
  <si>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</si>
  <si>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</si>
  <si>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</si>
  <si>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</si>
  <si>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</si>
  <si>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</si>
  <si>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</si>
  <si>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</si>
  <si>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</si>
  <si>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</si>
  <si>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</si>
  <si>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</si>
  <si>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</si>
  <si>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</si>
  <si>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</si>
  <si>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</si>
  <si>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</si>
  <si>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</si>
  <si>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</si>
  <si>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</si>
  <si>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</si>
  <si>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</si>
  <si>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</si>
  <si>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</si>
  <si>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</si>
  <si>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</si>
  <si>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</si>
  <si>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</si>
  <si>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</si>
  <si>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</si>
  <si>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</si>
  <si>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</si>
  <si>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</si>
  <si>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</si>
  <si>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</si>
  <si>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</si>
  <si>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</si>
  <si>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</si>
  <si>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</si>
  <si>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</si>
  <si>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</si>
  <si>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</si>
  <si>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</si>
  <si>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</si>
  <si>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</si>
  <si>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</si>
  <si>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</si>
  <si>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</si>
  <si>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</si>
  <si>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</si>
  <si>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</si>
  <si>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</si>
  <si>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</si>
  <si>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</si>
  <si>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</si>
  <si>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</si>
  <si>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</si>
  <si>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</si>
  <si>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</si>
  <si>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</si>
  <si>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</si>
  <si>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</si>
  <si>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</si>
  <si>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</si>
  <si>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</si>
  <si>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</si>
  <si>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</si>
  <si>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</si>
  <si>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</si>
  <si>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</si>
  <si>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</si>
  <si>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</si>
  <si>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</si>
  <si>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</si>
  <si>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</si>
  <si>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</si>
  <si>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</si>
  <si>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</si>
  <si>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</si>
  <si>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</si>
  <si>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</si>
  <si>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</si>
  <si>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Ancylus</t>
  </si>
  <si>
    <t>Asellidae</t>
  </si>
  <si>
    <t>Chironomidae</t>
  </si>
  <si>
    <t>Culicidae</t>
  </si>
  <si>
    <t>Dolichopodidae</t>
  </si>
  <si>
    <t>Dugesiidae</t>
  </si>
  <si>
    <t>Empididae</t>
  </si>
  <si>
    <t>Erpobdellidae</t>
  </si>
  <si>
    <t>Gammarus</t>
  </si>
  <si>
    <t>Glossiphoniidae</t>
  </si>
  <si>
    <t>sF. Hydrophilinae</t>
  </si>
  <si>
    <t>Lymnaeidae</t>
  </si>
  <si>
    <t>Pisidium</t>
  </si>
  <si>
    <t>Planariidae</t>
  </si>
  <si>
    <t>Potamopyrgus</t>
  </si>
  <si>
    <t>Psychodidae</t>
  </si>
  <si>
    <t>Radix</t>
  </si>
  <si>
    <t>NEMATHELMINTHES=Nemathelmintha</t>
  </si>
  <si>
    <t>CLADOCERES</t>
  </si>
  <si>
    <t>OSTRACODES</t>
  </si>
  <si>
    <t>COPEPODES</t>
  </si>
  <si>
    <t>prélèvement réalisé après un printemps pluvieux</t>
  </si>
  <si>
    <t>6488181 </t>
  </si>
  <si>
    <t>819264</t>
  </si>
  <si>
    <t>6488183</t>
  </si>
  <si>
    <t>819311</t>
  </si>
  <si>
    <t>6488204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</si>
</sst>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er_%20St_Cham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9" customWidth="1"/>
    <col min="7" max="7" width="22.140625" style="29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22" t="s">
        <v>47</v>
      </c>
      <c r="B1" s="124"/>
      <c r="C1" s="1"/>
      <c r="D1" s="1"/>
      <c r="E1" s="1"/>
      <c r="F1" s="1"/>
      <c r="G1" s="1"/>
      <c r="R1" s="93" t="s">
        <v>48</v>
      </c>
      <c r="S1" s="94" t="s">
        <v>49</v>
      </c>
      <c r="T1" s="94" t="s">
        <v>50</v>
      </c>
      <c r="U1" s="94" t="s">
        <v>51</v>
      </c>
      <c r="V1" s="94" t="s">
        <v>179</v>
      </c>
      <c r="W1" s="94" t="s">
        <v>52</v>
      </c>
      <c r="X1" s="94" t="s">
        <v>212</v>
      </c>
      <c r="Y1" s="94" t="s">
        <v>216</v>
      </c>
      <c r="Z1" s="105" t="s">
        <v>0</v>
      </c>
    </row>
    <row r="2" spans="1:26" s="5" customFormat="1" ht="12.75">
      <c r="A2" s="129"/>
      <c r="B2" s="129"/>
      <c r="C2" s="129"/>
      <c r="D2" s="17"/>
      <c r="E2" s="17"/>
      <c r="R2" s="72" t="s">
        <v>186</v>
      </c>
      <c r="S2" s="8" t="s">
        <v>186</v>
      </c>
      <c r="T2" s="8">
        <v>0</v>
      </c>
      <c r="U2" s="8" t="s">
        <v>143</v>
      </c>
      <c r="V2" s="8" t="s">
        <v>178</v>
      </c>
      <c r="W2" s="8" t="s">
        <v>45</v>
      </c>
      <c r="X2" s="8" t="s">
        <v>206</v>
      </c>
      <c r="Y2" s="8" t="s">
        <v>197</v>
      </c>
      <c r="Z2" s="106">
        <v>3</v>
      </c>
    </row>
    <row r="3" spans="1:26" s="5" customFormat="1" ht="12.75">
      <c r="A3" s="2" t="s">
        <v>35</v>
      </c>
      <c r="B3" s="3"/>
      <c r="C3" s="3"/>
      <c r="D3" s="3"/>
      <c r="E3" s="4"/>
      <c r="F3" s="4"/>
      <c r="G3" s="4"/>
      <c r="R3" s="72" t="s">
        <v>145</v>
      </c>
      <c r="S3" s="8" t="s">
        <v>144</v>
      </c>
      <c r="T3" s="8">
        <v>1</v>
      </c>
      <c r="U3" s="8" t="s">
        <v>202</v>
      </c>
      <c r="V3" s="8" t="s">
        <v>171</v>
      </c>
      <c r="W3" s="8" t="s">
        <v>44</v>
      </c>
      <c r="X3" s="8" t="s">
        <v>207</v>
      </c>
      <c r="Y3" s="8" t="s">
        <v>198</v>
      </c>
      <c r="Z3" s="106">
        <v>4</v>
      </c>
    </row>
    <row r="4" spans="1:26" s="5" customFormat="1" ht="12.75">
      <c r="A4" s="18" t="s">
        <v>48</v>
      </c>
      <c r="B4" s="7" t="s">
        <v>58</v>
      </c>
      <c r="C4" s="19"/>
      <c r="D4" s="19"/>
      <c r="E4" s="81"/>
      <c r="F4" s="95"/>
      <c r="G4" s="126" t="s">
        <v>163</v>
      </c>
      <c r="R4" s="96" t="s">
        <v>53</v>
      </c>
      <c r="S4" s="97" t="s">
        <v>54</v>
      </c>
      <c r="T4" s="8">
        <v>2</v>
      </c>
      <c r="U4" s="97" t="s">
        <v>55</v>
      </c>
      <c r="V4" s="8" t="s">
        <v>188</v>
      </c>
      <c r="W4" s="8" t="s">
        <v>204</v>
      </c>
      <c r="X4" s="8" t="s">
        <v>208</v>
      </c>
      <c r="Y4" s="8" t="s">
        <v>199</v>
      </c>
      <c r="Z4" s="106">
        <v>10</v>
      </c>
    </row>
    <row r="5" spans="1:26" s="5" customFormat="1" ht="12.75">
      <c r="A5" s="22" t="s">
        <v>36</v>
      </c>
      <c r="B5" s="2" t="s">
        <v>142</v>
      </c>
      <c r="C5" s="3"/>
      <c r="D5" s="3"/>
      <c r="E5" s="80"/>
      <c r="F5" s="98"/>
      <c r="G5" s="127"/>
      <c r="R5" s="96" t="s">
        <v>56</v>
      </c>
      <c r="S5" s="97" t="s">
        <v>57</v>
      </c>
      <c r="T5" s="8">
        <v>3</v>
      </c>
      <c r="U5" s="8"/>
      <c r="V5" s="8" t="s">
        <v>189</v>
      </c>
      <c r="W5" s="8" t="s">
        <v>46</v>
      </c>
      <c r="X5" s="8"/>
      <c r="Y5" s="8" t="s">
        <v>200</v>
      </c>
      <c r="Z5" s="106">
        <v>14</v>
      </c>
    </row>
    <row r="6" spans="1:26" s="5" customFormat="1" ht="12.75">
      <c r="A6" s="22" t="s">
        <v>37</v>
      </c>
      <c r="B6" s="9" t="s">
        <v>38</v>
      </c>
      <c r="C6" s="3"/>
      <c r="D6" s="3"/>
      <c r="E6" s="80"/>
      <c r="F6" s="98"/>
      <c r="G6" s="127"/>
      <c r="R6" s="96" t="s">
        <v>59</v>
      </c>
      <c r="S6" s="97" t="s">
        <v>60</v>
      </c>
      <c r="T6" s="8">
        <v>4</v>
      </c>
      <c r="U6" s="8"/>
      <c r="V6" s="8" t="s">
        <v>172</v>
      </c>
      <c r="W6" s="8"/>
      <c r="X6" s="8"/>
      <c r="Y6" s="8"/>
      <c r="Z6" s="106">
        <v>16</v>
      </c>
    </row>
    <row r="7" spans="1:26" s="5" customFormat="1" ht="12.75" customHeight="1">
      <c r="A7" s="22" t="s">
        <v>40</v>
      </c>
      <c r="B7" s="9" t="s">
        <v>41</v>
      </c>
      <c r="C7" s="3"/>
      <c r="D7" s="3"/>
      <c r="E7" s="80"/>
      <c r="F7" s="98"/>
      <c r="G7" s="127"/>
      <c r="R7" s="96" t="s">
        <v>61</v>
      </c>
      <c r="S7" s="97" t="s">
        <v>62</v>
      </c>
      <c r="T7" s="8">
        <v>5</v>
      </c>
      <c r="U7" s="8"/>
      <c r="V7" s="8" t="s">
        <v>190</v>
      </c>
      <c r="W7" s="8"/>
      <c r="X7" s="8"/>
      <c r="Y7" s="8"/>
      <c r="Z7" s="106">
        <v>21</v>
      </c>
    </row>
    <row r="8" spans="1:26" s="5" customFormat="1" ht="12.75" customHeight="1">
      <c r="A8" s="22" t="s">
        <v>66</v>
      </c>
      <c r="B8" s="9" t="s">
        <v>67</v>
      </c>
      <c r="C8" s="3"/>
      <c r="D8" s="3"/>
      <c r="E8" s="80"/>
      <c r="F8" s="98"/>
      <c r="G8" s="127"/>
      <c r="R8" s="96" t="s">
        <v>63</v>
      </c>
      <c r="S8" s="97" t="s">
        <v>64</v>
      </c>
      <c r="T8" s="8"/>
      <c r="U8" s="8"/>
      <c r="V8" s="8" t="s">
        <v>173</v>
      </c>
      <c r="W8" s="8"/>
      <c r="X8" s="8"/>
      <c r="Y8" s="8"/>
      <c r="Z8" s="106">
        <v>24</v>
      </c>
    </row>
    <row r="9" spans="1:26" s="5" customFormat="1" ht="12.75" customHeight="1">
      <c r="A9" s="22" t="s">
        <v>69</v>
      </c>
      <c r="B9" s="9" t="s">
        <v>70</v>
      </c>
      <c r="C9" s="3"/>
      <c r="D9" s="3"/>
      <c r="E9" s="80"/>
      <c r="F9" s="98"/>
      <c r="G9" s="127"/>
      <c r="H9" s="115" t="s">
        <v>225</v>
      </c>
      <c r="I9" s="116"/>
      <c r="R9" s="96" t="s">
        <v>65</v>
      </c>
      <c r="S9" s="8"/>
      <c r="T9" s="8"/>
      <c r="U9" s="8"/>
      <c r="V9" s="8" t="s">
        <v>174</v>
      </c>
      <c r="W9" s="8"/>
      <c r="X9" s="8"/>
      <c r="Y9" s="8"/>
      <c r="Z9" s="106">
        <v>26</v>
      </c>
    </row>
    <row r="10" spans="1:26" s="5" customFormat="1" ht="12.75" customHeight="1">
      <c r="A10" s="22" t="s">
        <v>73</v>
      </c>
      <c r="B10" s="9" t="s">
        <v>227</v>
      </c>
      <c r="C10" s="3"/>
      <c r="D10" s="3"/>
      <c r="E10" s="80"/>
      <c r="F10" s="98"/>
      <c r="G10" s="127"/>
      <c r="H10" s="117"/>
      <c r="I10" s="118"/>
      <c r="R10" s="96" t="s">
        <v>68</v>
      </c>
      <c r="S10" s="8"/>
      <c r="T10" s="8"/>
      <c r="U10" s="8"/>
      <c r="V10" s="8" t="s">
        <v>175</v>
      </c>
      <c r="W10" s="8"/>
      <c r="X10" s="8"/>
      <c r="Y10" s="8"/>
      <c r="Z10" s="106">
        <v>37</v>
      </c>
    </row>
    <row r="11" spans="1:26" s="5" customFormat="1" ht="12.75" customHeight="1">
      <c r="A11" s="22" t="s">
        <v>222</v>
      </c>
      <c r="B11" s="9" t="s">
        <v>226</v>
      </c>
      <c r="C11" s="3"/>
      <c r="D11" s="3"/>
      <c r="E11" s="80"/>
      <c r="F11" s="98"/>
      <c r="G11" s="127"/>
      <c r="H11" s="117"/>
      <c r="I11" s="118"/>
      <c r="R11" s="96" t="s">
        <v>71</v>
      </c>
      <c r="S11" s="8"/>
      <c r="T11" s="8"/>
      <c r="U11" s="8"/>
      <c r="V11" s="8" t="s">
        <v>176</v>
      </c>
      <c r="W11" s="8"/>
      <c r="X11" s="8"/>
      <c r="Y11" s="8"/>
      <c r="Z11" s="106">
        <v>40</v>
      </c>
    </row>
    <row r="12" spans="1:26" s="5" customFormat="1" ht="12.75">
      <c r="A12" s="22" t="s">
        <v>75</v>
      </c>
      <c r="B12" s="9" t="s">
        <v>90</v>
      </c>
      <c r="C12" s="3"/>
      <c r="D12" s="3"/>
      <c r="E12" s="80"/>
      <c r="F12" s="98"/>
      <c r="G12" s="127"/>
      <c r="H12" s="117"/>
      <c r="I12" s="118"/>
      <c r="R12" s="96" t="s">
        <v>72</v>
      </c>
      <c r="S12" s="8"/>
      <c r="T12" s="8"/>
      <c r="U12" s="8"/>
      <c r="V12" s="8" t="s">
        <v>177</v>
      </c>
      <c r="W12" s="8"/>
      <c r="X12" s="8"/>
      <c r="Y12" s="8"/>
      <c r="Z12" s="106">
        <v>44</v>
      </c>
    </row>
    <row r="13" spans="1:26" s="5" customFormat="1" ht="12.75">
      <c r="A13" s="24" t="s">
        <v>77</v>
      </c>
      <c r="B13" s="16" t="s">
        <v>78</v>
      </c>
      <c r="C13" s="25"/>
      <c r="D13" s="25"/>
      <c r="E13" s="82"/>
      <c r="F13" s="99"/>
      <c r="G13" s="128"/>
      <c r="H13" s="119"/>
      <c r="I13" s="120"/>
      <c r="R13" s="96" t="s">
        <v>74</v>
      </c>
      <c r="S13" s="8"/>
      <c r="T13" s="8"/>
      <c r="U13" s="8"/>
      <c r="V13" s="8" t="s">
        <v>191</v>
      </c>
      <c r="W13" s="8"/>
      <c r="X13" s="8"/>
      <c r="Y13" s="8"/>
      <c r="Z13" s="106">
        <v>45</v>
      </c>
    </row>
    <row r="14" spans="1:26" s="5" customFormat="1" ht="12.75">
      <c r="A14" s="22" t="s">
        <v>220</v>
      </c>
      <c r="B14" s="9" t="s">
        <v>228</v>
      </c>
      <c r="C14" s="3"/>
      <c r="D14" s="3"/>
      <c r="E14" s="80"/>
      <c r="F14" s="95"/>
      <c r="G14" s="126" t="s">
        <v>180</v>
      </c>
      <c r="R14" s="96" t="s">
        <v>76</v>
      </c>
      <c r="S14" s="8"/>
      <c r="T14" s="8"/>
      <c r="U14" s="8"/>
      <c r="V14" s="8"/>
      <c r="W14" s="8"/>
      <c r="X14" s="8"/>
      <c r="Y14" s="8"/>
      <c r="Z14" s="106">
        <v>46</v>
      </c>
    </row>
    <row r="15" spans="1:26" s="5" customFormat="1" ht="12.75">
      <c r="A15" s="22" t="s">
        <v>218</v>
      </c>
      <c r="B15" s="9" t="s">
        <v>229</v>
      </c>
      <c r="C15" s="3"/>
      <c r="D15" s="3"/>
      <c r="E15" s="80"/>
      <c r="F15" s="98"/>
      <c r="G15" s="127"/>
      <c r="R15" s="96" t="s">
        <v>79</v>
      </c>
      <c r="S15" s="8"/>
      <c r="T15" s="8"/>
      <c r="U15" s="8"/>
      <c r="V15" s="8"/>
      <c r="W15" s="8"/>
      <c r="X15" s="8"/>
      <c r="Y15" s="8"/>
      <c r="Z15" s="106">
        <v>66</v>
      </c>
    </row>
    <row r="16" spans="1:26" s="5" customFormat="1" ht="12.75" customHeight="1">
      <c r="A16" s="22" t="s">
        <v>221</v>
      </c>
      <c r="B16" s="9" t="s">
        <v>230</v>
      </c>
      <c r="C16" s="3"/>
      <c r="D16" s="3"/>
      <c r="E16" s="80"/>
      <c r="F16" s="98"/>
      <c r="G16" s="127"/>
      <c r="R16" s="96" t="s">
        <v>80</v>
      </c>
      <c r="S16" s="100"/>
      <c r="T16" s="100"/>
      <c r="U16" s="100"/>
      <c r="V16" s="100"/>
      <c r="W16" s="100"/>
      <c r="X16" s="100"/>
      <c r="Y16" s="100"/>
      <c r="Z16" s="106">
        <v>67</v>
      </c>
    </row>
    <row r="17" spans="1:26" s="5" customFormat="1" ht="12.75">
      <c r="A17" s="22" t="s">
        <v>219</v>
      </c>
      <c r="B17" s="9" t="s">
        <v>231</v>
      </c>
      <c r="C17" s="3"/>
      <c r="D17" s="3"/>
      <c r="E17" s="80"/>
      <c r="F17" s="98"/>
      <c r="G17" s="127"/>
      <c r="R17" s="96" t="s">
        <v>81</v>
      </c>
      <c r="S17" s="101"/>
      <c r="T17" s="101"/>
      <c r="U17" s="101"/>
      <c r="V17" s="101"/>
      <c r="W17" s="101"/>
      <c r="X17" s="101"/>
      <c r="Y17" s="101"/>
      <c r="Z17" s="106">
        <v>68</v>
      </c>
    </row>
    <row r="18" spans="1:26" s="5" customFormat="1" ht="12.75">
      <c r="A18" s="22" t="s">
        <v>158</v>
      </c>
      <c r="B18" s="2" t="s">
        <v>162</v>
      </c>
      <c r="C18" s="3"/>
      <c r="D18" s="3"/>
      <c r="E18" s="80"/>
      <c r="F18" s="98"/>
      <c r="G18" s="127"/>
      <c r="R18" s="96" t="s">
        <v>82</v>
      </c>
      <c r="S18" s="8"/>
      <c r="T18" s="8"/>
      <c r="U18" s="8"/>
      <c r="V18" s="8"/>
      <c r="W18" s="8"/>
      <c r="X18" s="8"/>
      <c r="Y18" s="8"/>
      <c r="Z18" s="106">
        <v>69</v>
      </c>
    </row>
    <row r="19" spans="1:26" s="5" customFormat="1" ht="12.75">
      <c r="A19" s="24" t="s">
        <v>89</v>
      </c>
      <c r="B19" s="16" t="s">
        <v>187</v>
      </c>
      <c r="C19" s="25"/>
      <c r="D19" s="25"/>
      <c r="E19" s="82"/>
      <c r="F19" s="99"/>
      <c r="G19" s="128"/>
      <c r="R19" s="96" t="s">
        <v>83</v>
      </c>
      <c r="S19" s="8"/>
      <c r="T19" s="8"/>
      <c r="U19" s="8"/>
      <c r="V19" s="8"/>
      <c r="W19" s="8"/>
      <c r="X19" s="8"/>
      <c r="Y19" s="8"/>
      <c r="Z19" s="106">
        <v>110</v>
      </c>
    </row>
    <row r="20" spans="18:26" s="5" customFormat="1" ht="12.75">
      <c r="R20" s="96" t="s">
        <v>84</v>
      </c>
      <c r="S20" s="102"/>
      <c r="T20" s="102"/>
      <c r="U20" s="102"/>
      <c r="V20" s="102"/>
      <c r="W20" s="102"/>
      <c r="X20" s="102"/>
      <c r="Y20" s="102"/>
      <c r="Z20" s="106">
        <v>116</v>
      </c>
    </row>
    <row r="21" spans="1:26" s="5" customFormat="1" ht="12.75">
      <c r="A21" s="10" t="s">
        <v>39</v>
      </c>
      <c r="B21" s="10" t="s">
        <v>39</v>
      </c>
      <c r="C21" s="10" t="s">
        <v>39</v>
      </c>
      <c r="D21" s="10" t="s">
        <v>39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  <c r="K21" s="38" t="s">
        <v>39</v>
      </c>
      <c r="L21" s="38" t="s">
        <v>39</v>
      </c>
      <c r="M21" s="38" t="s">
        <v>39</v>
      </c>
      <c r="N21" s="38" t="s">
        <v>39</v>
      </c>
      <c r="O21" s="38" t="s">
        <v>39</v>
      </c>
      <c r="P21" s="38" t="s">
        <v>39</v>
      </c>
      <c r="R21" s="96" t="s">
        <v>85</v>
      </c>
      <c r="S21" s="102"/>
      <c r="T21" s="102"/>
      <c r="U21" s="102"/>
      <c r="V21" s="102"/>
      <c r="W21" s="102"/>
      <c r="X21" s="102"/>
      <c r="Y21" s="102"/>
      <c r="Z21" s="106">
        <v>120</v>
      </c>
    </row>
    <row r="22" spans="1:26" s="13" customFormat="1" ht="12.75">
      <c r="A22" s="11" t="s">
        <v>48</v>
      </c>
      <c r="B22" s="11" t="s">
        <v>36</v>
      </c>
      <c r="C22" s="11" t="s">
        <v>37</v>
      </c>
      <c r="D22" s="11" t="s">
        <v>40</v>
      </c>
      <c r="E22" s="11" t="s">
        <v>66</v>
      </c>
      <c r="F22" s="11" t="s">
        <v>69</v>
      </c>
      <c r="G22" s="11" t="s">
        <v>232</v>
      </c>
      <c r="H22" s="11" t="s">
        <v>233</v>
      </c>
      <c r="I22" s="11" t="s">
        <v>75</v>
      </c>
      <c r="J22" s="11" t="s">
        <v>77</v>
      </c>
      <c r="K22" s="11" t="s">
        <v>234</v>
      </c>
      <c r="L22" s="11" t="s">
        <v>236</v>
      </c>
      <c r="M22" s="11" t="s">
        <v>235</v>
      </c>
      <c r="N22" s="11" t="s">
        <v>237</v>
      </c>
      <c r="O22" s="11" t="s">
        <v>158</v>
      </c>
      <c r="P22" s="11" t="s">
        <v>89</v>
      </c>
      <c r="R22" s="96" t="s">
        <v>86</v>
      </c>
      <c r="S22" s="102"/>
      <c r="T22" s="102"/>
      <c r="U22" s="102"/>
      <c r="V22" s="102"/>
      <c r="W22" s="102"/>
      <c r="X22" s="102"/>
      <c r="Y22" s="102"/>
      <c r="Z22" s="106">
        <v>121</v>
      </c>
    </row>
    <row r="23" spans="1:26" s="14" customFormat="1" ht="14.25">
      <c r="A23" s="15" t="s">
        <v>88</v>
      </c>
      <c r="B23" s="15">
        <v>6095000</v>
      </c>
      <c r="C23" s="15" t="s">
        <v>1</v>
      </c>
      <c r="D23" s="15" t="s">
        <v>2</v>
      </c>
      <c r="E23" s="15" t="s">
        <v>3</v>
      </c>
      <c r="F23" s="27" t="s">
        <v>4</v>
      </c>
      <c r="G23" s="109"/>
      <c r="H23" s="109"/>
      <c r="I23" s="109">
        <v>340</v>
      </c>
      <c r="J23" s="15" t="s">
        <v>60</v>
      </c>
      <c r="K23" s="109"/>
      <c r="L23" s="109"/>
      <c r="M23" s="109"/>
      <c r="N23" s="109"/>
      <c r="O23" s="43">
        <v>12.8</v>
      </c>
      <c r="P23" s="43">
        <v>85</v>
      </c>
      <c r="R23" s="96" t="s">
        <v>87</v>
      </c>
      <c r="S23" s="73"/>
      <c r="T23" s="73"/>
      <c r="U23" s="73"/>
      <c r="V23" s="73"/>
      <c r="W23" s="73"/>
      <c r="X23" s="73"/>
      <c r="Y23" s="73"/>
      <c r="Z23" s="106">
        <v>122</v>
      </c>
    </row>
    <row r="24" spans="1:26" s="5" customFormat="1" ht="16.5" thickBot="1">
      <c r="A24" s="1"/>
      <c r="B24" s="1"/>
      <c r="C24" s="1"/>
      <c r="D24" s="1"/>
      <c r="E24" s="1"/>
      <c r="F24" s="28"/>
      <c r="G24" s="110">
        <v>819285</v>
      </c>
      <c r="H24" t="s">
        <v>261</v>
      </c>
      <c r="K24" s="111" t="s">
        <v>262</v>
      </c>
      <c r="L24" s="111" t="s">
        <v>263</v>
      </c>
      <c r="M24" s="111" t="s">
        <v>264</v>
      </c>
      <c r="N24" s="111" t="s">
        <v>265</v>
      </c>
      <c r="R24" s="96" t="s">
        <v>88</v>
      </c>
      <c r="S24" s="73"/>
      <c r="T24" s="73"/>
      <c r="U24" s="73"/>
      <c r="V24" s="73"/>
      <c r="W24" s="73"/>
      <c r="X24" s="73"/>
      <c r="Y24" s="73"/>
      <c r="Z24" s="106">
        <v>128</v>
      </c>
    </row>
    <row r="25" spans="1:26" s="5" customFormat="1" ht="16.5" thickBot="1">
      <c r="A25" s="122" t="s">
        <v>184</v>
      </c>
      <c r="B25" s="123"/>
      <c r="C25" s="124"/>
      <c r="D25" s="1"/>
      <c r="E25" s="1"/>
      <c r="F25" s="28"/>
      <c r="R25" s="74" t="s">
        <v>146</v>
      </c>
      <c r="S25" s="73"/>
      <c r="T25" s="73"/>
      <c r="U25" s="73"/>
      <c r="V25" s="73"/>
      <c r="W25" s="73"/>
      <c r="X25" s="73"/>
      <c r="Y25" s="73"/>
      <c r="Z25" s="106">
        <v>129</v>
      </c>
    </row>
    <row r="26" spans="11:26" ht="12.75">
      <c r="K26" s="5"/>
      <c r="L26" s="5"/>
      <c r="R26" s="74" t="s">
        <v>147</v>
      </c>
      <c r="S26" s="73"/>
      <c r="T26" s="73"/>
      <c r="U26" s="73"/>
      <c r="V26" s="73"/>
      <c r="W26" s="73"/>
      <c r="X26" s="73"/>
      <c r="Y26" s="73"/>
      <c r="Z26" s="106">
        <v>130</v>
      </c>
    </row>
    <row r="27" spans="1:26" ht="12.75">
      <c r="A27" s="2" t="s">
        <v>35</v>
      </c>
      <c r="B27" s="30"/>
      <c r="C27" s="30"/>
      <c r="D27" s="30"/>
      <c r="E27" s="17"/>
      <c r="F27" s="21"/>
      <c r="G27" s="21"/>
      <c r="K27" s="5"/>
      <c r="L27" s="5"/>
      <c r="M27" s="5"/>
      <c r="N27" s="5"/>
      <c r="O27" s="5"/>
      <c r="P27" s="5"/>
      <c r="R27" s="74" t="s">
        <v>148</v>
      </c>
      <c r="S27" s="73"/>
      <c r="T27" s="73"/>
      <c r="U27" s="73"/>
      <c r="V27" s="73"/>
      <c r="W27" s="73"/>
      <c r="X27" s="73"/>
      <c r="Y27" s="73"/>
      <c r="Z27" s="106">
        <v>132</v>
      </c>
    </row>
    <row r="28" spans="1:26" ht="13.5" thickBot="1">
      <c r="A28" s="18" t="s">
        <v>36</v>
      </c>
      <c r="B28" s="7" t="s">
        <v>201</v>
      </c>
      <c r="C28" s="19"/>
      <c r="D28" s="19"/>
      <c r="E28" s="20"/>
      <c r="H28" s="29"/>
      <c r="I28" s="29"/>
      <c r="R28" s="75" t="s">
        <v>149</v>
      </c>
      <c r="S28" s="76"/>
      <c r="T28" s="76"/>
      <c r="U28" s="76"/>
      <c r="V28" s="76"/>
      <c r="W28" s="76"/>
      <c r="X28" s="87"/>
      <c r="Y28" s="87"/>
      <c r="Z28" s="106">
        <v>136</v>
      </c>
    </row>
    <row r="29" spans="1:26" ht="13.5" customHeight="1">
      <c r="A29" s="22" t="s">
        <v>37</v>
      </c>
      <c r="B29" s="9" t="s">
        <v>38</v>
      </c>
      <c r="C29" s="3"/>
      <c r="D29" s="3"/>
      <c r="E29" s="23"/>
      <c r="H29" s="29"/>
      <c r="I29" s="29"/>
      <c r="Z29" s="106">
        <v>137</v>
      </c>
    </row>
    <row r="30" spans="1:26" ht="13.5" customHeight="1">
      <c r="A30" s="22" t="s">
        <v>181</v>
      </c>
      <c r="B30" s="9" t="s">
        <v>182</v>
      </c>
      <c r="C30" s="3"/>
      <c r="D30" s="3"/>
      <c r="E30" s="23"/>
      <c r="H30" s="29"/>
      <c r="J30" s="1"/>
      <c r="K30" s="1"/>
      <c r="L30" s="1"/>
      <c r="M30" s="1"/>
      <c r="N30" s="1"/>
      <c r="O30" s="1"/>
      <c r="P30" s="1"/>
      <c r="Z30" s="106">
        <v>138</v>
      </c>
    </row>
    <row r="31" spans="1:26" ht="13.5" customHeight="1" thickBot="1">
      <c r="A31" s="22" t="s">
        <v>42</v>
      </c>
      <c r="B31" s="9" t="s">
        <v>183</v>
      </c>
      <c r="C31" s="3"/>
      <c r="D31" s="3"/>
      <c r="E31" s="23"/>
      <c r="H31" s="29"/>
      <c r="I31" s="31"/>
      <c r="J31" s="32"/>
      <c r="K31" s="5"/>
      <c r="L31" s="5"/>
      <c r="M31" s="5"/>
      <c r="V31" s="21"/>
      <c r="W31" s="21"/>
      <c r="Z31" s="106">
        <v>139</v>
      </c>
    </row>
    <row r="32" spans="1:26" ht="16.5" thickBot="1">
      <c r="A32" s="22" t="s">
        <v>159</v>
      </c>
      <c r="B32" s="2" t="s">
        <v>157</v>
      </c>
      <c r="C32" s="3"/>
      <c r="D32" s="3"/>
      <c r="E32" s="23"/>
      <c r="G32" s="122" t="s">
        <v>152</v>
      </c>
      <c r="H32" s="123"/>
      <c r="I32" s="123"/>
      <c r="J32" s="124"/>
      <c r="V32" s="21"/>
      <c r="W32" s="21"/>
      <c r="Z32" s="106">
        <v>140</v>
      </c>
    </row>
    <row r="33" spans="1:26" ht="12.75">
      <c r="A33" s="24" t="s">
        <v>223</v>
      </c>
      <c r="B33" s="79" t="s">
        <v>224</v>
      </c>
      <c r="C33" s="25"/>
      <c r="D33" s="25"/>
      <c r="E33" s="26"/>
      <c r="G33" s="31"/>
      <c r="H33" s="32"/>
      <c r="I33" s="5"/>
      <c r="J33" s="5"/>
      <c r="U33" s="6"/>
      <c r="Z33" s="106">
        <v>144</v>
      </c>
    </row>
    <row r="34" spans="6:26" ht="12.75">
      <c r="F34" s="6"/>
      <c r="G34" s="6"/>
      <c r="H34" s="2" t="s">
        <v>35</v>
      </c>
      <c r="I34" s="30"/>
      <c r="J34" s="30"/>
      <c r="U34" s="6"/>
      <c r="Z34" s="106">
        <v>150</v>
      </c>
    </row>
    <row r="35" spans="6:26" ht="12.75">
      <c r="F35" s="6"/>
      <c r="G35" s="6"/>
      <c r="H35" s="35" t="s">
        <v>91</v>
      </c>
      <c r="I35" s="36" t="s">
        <v>92</v>
      </c>
      <c r="J35" s="88"/>
      <c r="U35" s="6"/>
      <c r="Z35" s="106">
        <v>154</v>
      </c>
    </row>
    <row r="36" spans="6:26" ht="12.75">
      <c r="F36" s="21"/>
      <c r="G36" s="21"/>
      <c r="H36" s="35" t="s">
        <v>196</v>
      </c>
      <c r="I36" s="36" t="s">
        <v>217</v>
      </c>
      <c r="J36" s="36"/>
      <c r="K36" s="89"/>
      <c r="L36" s="90"/>
      <c r="P36" s="83"/>
      <c r="Q36" s="83"/>
      <c r="R36" s="6"/>
      <c r="S36" s="6"/>
      <c r="T36" s="6"/>
      <c r="U36" s="6"/>
      <c r="Z36" s="106">
        <v>155</v>
      </c>
    </row>
    <row r="37" spans="1:26" ht="12.75">
      <c r="A37" s="37"/>
      <c r="B37" s="37"/>
      <c r="C37" s="37"/>
      <c r="D37" s="10" t="s">
        <v>39</v>
      </c>
      <c r="E37" s="38" t="s">
        <v>39</v>
      </c>
      <c r="F37" s="39"/>
      <c r="G37" s="21"/>
      <c r="H37" s="10" t="s">
        <v>39</v>
      </c>
      <c r="I37" s="57" t="s">
        <v>110</v>
      </c>
      <c r="R37" s="83"/>
      <c r="S37" s="83"/>
      <c r="T37" s="6"/>
      <c r="U37" s="6"/>
      <c r="Z37" s="106">
        <v>156</v>
      </c>
    </row>
    <row r="38" spans="1:26" ht="12.75">
      <c r="A38" s="11" t="s">
        <v>36</v>
      </c>
      <c r="B38" s="11" t="s">
        <v>37</v>
      </c>
      <c r="C38" s="11" t="s">
        <v>181</v>
      </c>
      <c r="D38" s="11" t="s">
        <v>42</v>
      </c>
      <c r="E38" s="11" t="s">
        <v>159</v>
      </c>
      <c r="F38" s="11" t="s">
        <v>150</v>
      </c>
      <c r="G38" s="11" t="s">
        <v>43</v>
      </c>
      <c r="H38" s="40" t="s">
        <v>91</v>
      </c>
      <c r="I38" s="40" t="s">
        <v>196</v>
      </c>
      <c r="R38" s="83"/>
      <c r="S38" s="83"/>
      <c r="T38" s="6"/>
      <c r="U38" s="6"/>
      <c r="Z38" s="106">
        <v>157</v>
      </c>
    </row>
    <row r="39" spans="1:26" ht="14.25">
      <c r="A39" s="91">
        <f>B23</f>
        <v>6095000</v>
      </c>
      <c r="B39" s="91" t="str">
        <f>C23</f>
        <v>GIER</v>
      </c>
      <c r="C39" s="103" t="str">
        <f>D23</f>
        <v>Gier à St Chamond</v>
      </c>
      <c r="D39" s="42">
        <v>41121</v>
      </c>
      <c r="E39" s="43">
        <v>6.3</v>
      </c>
      <c r="F39" s="44" t="s">
        <v>164</v>
      </c>
      <c r="G39" s="86" t="s">
        <v>178</v>
      </c>
      <c r="H39" s="84"/>
      <c r="I39" s="84"/>
      <c r="R39" s="83"/>
      <c r="S39" s="83"/>
      <c r="T39" s="6"/>
      <c r="U39" s="6"/>
      <c r="Z39" s="106">
        <v>159</v>
      </c>
    </row>
    <row r="40" spans="1:26" ht="14.25">
      <c r="A40" s="11" t="s">
        <v>238</v>
      </c>
      <c r="B40" s="68"/>
      <c r="C40" s="68"/>
      <c r="D40" s="69"/>
      <c r="E40" s="68"/>
      <c r="F40" s="44" t="s">
        <v>165</v>
      </c>
      <c r="G40" s="86" t="s">
        <v>171</v>
      </c>
      <c r="H40" s="84"/>
      <c r="I40" s="84"/>
      <c r="R40" s="83"/>
      <c r="S40" s="83"/>
      <c r="T40" s="6"/>
      <c r="U40" s="6"/>
      <c r="Z40" s="106">
        <v>162</v>
      </c>
    </row>
    <row r="41" spans="1:26" ht="14.25">
      <c r="A41" s="112" t="s">
        <v>260</v>
      </c>
      <c r="B41" s="113"/>
      <c r="C41" s="113"/>
      <c r="D41" s="113"/>
      <c r="E41" s="114"/>
      <c r="F41" s="44" t="s">
        <v>192</v>
      </c>
      <c r="G41" s="86" t="s">
        <v>188</v>
      </c>
      <c r="H41" s="84"/>
      <c r="I41" s="84"/>
      <c r="R41" s="83"/>
      <c r="S41" s="83"/>
      <c r="T41" s="6"/>
      <c r="U41" s="6"/>
      <c r="Z41" s="106">
        <v>163</v>
      </c>
    </row>
    <row r="42" spans="1:26" ht="14.25">
      <c r="A42" s="68"/>
      <c r="B42" s="68"/>
      <c r="C42" s="68"/>
      <c r="D42" s="69"/>
      <c r="E42" s="68"/>
      <c r="F42" s="44" t="s">
        <v>193</v>
      </c>
      <c r="G42" s="86" t="s">
        <v>189</v>
      </c>
      <c r="H42" s="84">
        <v>1</v>
      </c>
      <c r="I42" s="84" t="s">
        <v>198</v>
      </c>
      <c r="R42" s="83"/>
      <c r="S42" s="83"/>
      <c r="T42" s="6"/>
      <c r="U42" s="6"/>
      <c r="Z42" s="106">
        <v>164</v>
      </c>
    </row>
    <row r="43" spans="1:26" ht="14.25">
      <c r="A43" s="68"/>
      <c r="B43" s="68"/>
      <c r="C43" s="68"/>
      <c r="D43" s="69"/>
      <c r="E43" s="68"/>
      <c r="F43" s="44" t="s">
        <v>185</v>
      </c>
      <c r="G43" s="86" t="s">
        <v>172</v>
      </c>
      <c r="H43" s="84">
        <v>40</v>
      </c>
      <c r="I43" s="84" t="s">
        <v>197</v>
      </c>
      <c r="O43" s="5"/>
      <c r="P43" s="5"/>
      <c r="Q43" s="5"/>
      <c r="R43" s="5"/>
      <c r="S43" s="5"/>
      <c r="T43" s="6"/>
      <c r="U43" s="6"/>
      <c r="Z43" s="106">
        <v>168</v>
      </c>
    </row>
    <row r="44" spans="1:26" ht="14.25">
      <c r="A44" s="68"/>
      <c r="B44" s="68"/>
      <c r="C44" s="68"/>
      <c r="D44" s="69"/>
      <c r="E44" s="68"/>
      <c r="F44" s="44" t="s">
        <v>194</v>
      </c>
      <c r="G44" s="86" t="s">
        <v>190</v>
      </c>
      <c r="H44" s="84">
        <v>23</v>
      </c>
      <c r="I44" s="84" t="s">
        <v>197</v>
      </c>
      <c r="M44" s="5"/>
      <c r="N44" s="5"/>
      <c r="O44" s="5"/>
      <c r="P44" s="5"/>
      <c r="Q44" s="5"/>
      <c r="R44" s="5"/>
      <c r="S44" s="5"/>
      <c r="T44" s="6"/>
      <c r="U44" s="6"/>
      <c r="Z44" s="106">
        <v>170</v>
      </c>
    </row>
    <row r="45" spans="1:26" ht="14.25">
      <c r="A45" s="68"/>
      <c r="B45" s="68"/>
      <c r="C45" s="68"/>
      <c r="D45" s="69"/>
      <c r="E45" s="68"/>
      <c r="F45" s="44" t="s">
        <v>166</v>
      </c>
      <c r="G45" s="86" t="s">
        <v>173</v>
      </c>
      <c r="H45" s="84">
        <v>1</v>
      </c>
      <c r="I45" s="84" t="s">
        <v>198</v>
      </c>
      <c r="M45" s="5"/>
      <c r="N45" s="5"/>
      <c r="O45" s="5"/>
      <c r="P45" s="5"/>
      <c r="Q45" s="5"/>
      <c r="R45" s="5"/>
      <c r="S45" s="5"/>
      <c r="T45" s="6"/>
      <c r="U45" s="6"/>
      <c r="Z45" s="106">
        <v>173</v>
      </c>
    </row>
    <row r="46" spans="1:26" ht="14.25">
      <c r="A46" s="68"/>
      <c r="B46" s="68"/>
      <c r="C46" s="68"/>
      <c r="D46" s="69"/>
      <c r="E46" s="68"/>
      <c r="F46" s="44" t="s">
        <v>167</v>
      </c>
      <c r="G46" s="86" t="s">
        <v>174</v>
      </c>
      <c r="H46" s="84"/>
      <c r="I46" s="84"/>
      <c r="M46" s="5"/>
      <c r="N46" s="5"/>
      <c r="O46" s="5"/>
      <c r="P46" s="5"/>
      <c r="Q46" s="5"/>
      <c r="R46" s="5"/>
      <c r="S46" s="5"/>
      <c r="T46" s="5"/>
      <c r="U46" s="5"/>
      <c r="Z46" s="106">
        <v>174</v>
      </c>
    </row>
    <row r="47" spans="1:26" s="5" customFormat="1" ht="14.25">
      <c r="A47" s="68"/>
      <c r="B47" s="68"/>
      <c r="C47" s="68"/>
      <c r="D47" s="69"/>
      <c r="E47" s="68"/>
      <c r="F47" s="44" t="s">
        <v>168</v>
      </c>
      <c r="G47" s="86" t="s">
        <v>175</v>
      </c>
      <c r="H47" s="84"/>
      <c r="I47" s="84"/>
      <c r="Z47" s="106">
        <v>177</v>
      </c>
    </row>
    <row r="48" spans="1:26" s="5" customFormat="1" ht="14.25">
      <c r="A48" s="68"/>
      <c r="B48" s="68"/>
      <c r="C48" s="68"/>
      <c r="D48" s="69"/>
      <c r="E48" s="68"/>
      <c r="F48" s="44" t="s">
        <v>169</v>
      </c>
      <c r="G48" s="86" t="s">
        <v>176</v>
      </c>
      <c r="H48" s="84">
        <v>1</v>
      </c>
      <c r="I48" s="84" t="s">
        <v>198</v>
      </c>
      <c r="O48" s="21"/>
      <c r="P48" s="21"/>
      <c r="Q48" s="21"/>
      <c r="R48" s="83"/>
      <c r="S48" s="83"/>
      <c r="Z48" s="106">
        <v>178</v>
      </c>
    </row>
    <row r="49" spans="1:26" s="5" customFormat="1" ht="14.25">
      <c r="A49" s="68"/>
      <c r="B49" s="68"/>
      <c r="C49" s="68"/>
      <c r="D49" s="69"/>
      <c r="E49" s="68"/>
      <c r="F49" s="44" t="s">
        <v>170</v>
      </c>
      <c r="G49" s="86" t="s">
        <v>177</v>
      </c>
      <c r="H49" s="84">
        <v>4</v>
      </c>
      <c r="I49" s="84" t="s">
        <v>198</v>
      </c>
      <c r="M49" s="21"/>
      <c r="N49" s="21"/>
      <c r="O49" s="21"/>
      <c r="P49" s="21"/>
      <c r="Q49" s="21"/>
      <c r="R49" s="83"/>
      <c r="S49" s="83"/>
      <c r="Z49" s="106">
        <v>179</v>
      </c>
    </row>
    <row r="50" spans="1:26" s="5" customFormat="1" ht="14.25">
      <c r="A50" s="68"/>
      <c r="B50" s="68"/>
      <c r="C50" s="68"/>
      <c r="D50" s="69"/>
      <c r="E50" s="68"/>
      <c r="F50" s="44" t="s">
        <v>195</v>
      </c>
      <c r="G50" s="86" t="s">
        <v>191</v>
      </c>
      <c r="H50" s="84">
        <v>30</v>
      </c>
      <c r="I50" s="84" t="s">
        <v>197</v>
      </c>
      <c r="M50" s="21"/>
      <c r="N50" s="21"/>
      <c r="O50" s="21"/>
      <c r="P50" s="21"/>
      <c r="Q50" s="21"/>
      <c r="R50" s="83"/>
      <c r="S50" s="83"/>
      <c r="Z50" s="106">
        <v>180</v>
      </c>
    </row>
    <row r="51" spans="1:26" s="5" customFormat="1" ht="16.5" thickBot="1">
      <c r="A51" s="1"/>
      <c r="B51" s="1"/>
      <c r="C51" s="1"/>
      <c r="D51" s="1"/>
      <c r="E51" s="1"/>
      <c r="F51" s="45" t="s">
        <v>93</v>
      </c>
      <c r="G51" s="45"/>
      <c r="H51" s="85">
        <f>SUM(H39:H50)/100</f>
        <v>1</v>
      </c>
      <c r="N51" s="21"/>
      <c r="O51" s="21"/>
      <c r="P51" s="21"/>
      <c r="Q51" s="21"/>
      <c r="R51" s="21"/>
      <c r="S51" s="21"/>
      <c r="T51" s="83"/>
      <c r="U51" s="83"/>
      <c r="V51" s="6"/>
      <c r="Z51" s="106">
        <v>182</v>
      </c>
    </row>
    <row r="52" spans="1:26" ht="16.5" thickBot="1">
      <c r="A52" s="122" t="s">
        <v>94</v>
      </c>
      <c r="B52" s="123"/>
      <c r="C52" s="123"/>
      <c r="D52" s="123"/>
      <c r="E52" s="124"/>
      <c r="F52" s="28"/>
      <c r="G52" s="46"/>
      <c r="T52" s="83"/>
      <c r="U52" s="83"/>
      <c r="Z52" s="106">
        <v>183</v>
      </c>
    </row>
    <row r="53" spans="7:26" ht="12.75">
      <c r="G53" s="47"/>
      <c r="T53" s="83"/>
      <c r="U53" s="83"/>
      <c r="Z53" s="106">
        <v>184</v>
      </c>
    </row>
    <row r="54" spans="1:26" ht="12.75">
      <c r="A54" s="2" t="s">
        <v>35</v>
      </c>
      <c r="B54" s="30"/>
      <c r="C54" s="30"/>
      <c r="D54" s="30"/>
      <c r="E54" s="48"/>
      <c r="F54" s="49"/>
      <c r="G54" s="47"/>
      <c r="T54" s="83"/>
      <c r="U54" s="83"/>
      <c r="Z54" s="106">
        <v>185</v>
      </c>
    </row>
    <row r="55" spans="1:26" ht="12.75">
      <c r="A55" s="18" t="s">
        <v>150</v>
      </c>
      <c r="B55" s="7" t="s">
        <v>95</v>
      </c>
      <c r="C55" s="19"/>
      <c r="D55" s="19"/>
      <c r="E55" s="19"/>
      <c r="F55" s="20"/>
      <c r="G55" s="8"/>
      <c r="J55" s="50"/>
      <c r="T55" s="83"/>
      <c r="U55" s="83"/>
      <c r="Z55" s="106">
        <v>187</v>
      </c>
    </row>
    <row r="56" spans="1:26" ht="12.75">
      <c r="A56" s="22" t="s">
        <v>96</v>
      </c>
      <c r="B56" s="9" t="s">
        <v>95</v>
      </c>
      <c r="C56" s="3"/>
      <c r="D56" s="3"/>
      <c r="E56" s="3"/>
      <c r="F56" s="23"/>
      <c r="G56" s="8"/>
      <c r="H56" s="2" t="s">
        <v>35</v>
      </c>
      <c r="J56" s="50"/>
      <c r="T56" s="83"/>
      <c r="U56" s="83"/>
      <c r="Z56" s="106">
        <v>188</v>
      </c>
    </row>
    <row r="57" spans="1:26" ht="12.75">
      <c r="A57" s="22" t="s">
        <v>205</v>
      </c>
      <c r="B57" s="9" t="s">
        <v>213</v>
      </c>
      <c r="C57" s="3"/>
      <c r="D57" s="3"/>
      <c r="E57" s="3"/>
      <c r="F57" s="23"/>
      <c r="G57" s="8"/>
      <c r="H57" s="51" t="s">
        <v>97</v>
      </c>
      <c r="I57" s="51" t="s">
        <v>43</v>
      </c>
      <c r="J57" s="51" t="s">
        <v>160</v>
      </c>
      <c r="T57" s="83"/>
      <c r="U57" s="83"/>
      <c r="Z57" s="106">
        <v>190</v>
      </c>
    </row>
    <row r="58" spans="1:26" ht="12.75">
      <c r="A58" s="22" t="s">
        <v>98</v>
      </c>
      <c r="B58" s="9" t="s">
        <v>99</v>
      </c>
      <c r="C58" s="3"/>
      <c r="D58" s="3"/>
      <c r="E58" s="3"/>
      <c r="F58" s="23"/>
      <c r="G58" s="8"/>
      <c r="H58" s="52" t="s">
        <v>100</v>
      </c>
      <c r="I58" s="52" t="s">
        <v>46</v>
      </c>
      <c r="J58" s="52" t="s">
        <v>156</v>
      </c>
      <c r="T58" s="83"/>
      <c r="U58" s="83"/>
      <c r="Z58" s="106">
        <v>191</v>
      </c>
    </row>
    <row r="59" spans="1:26" ht="12.75">
      <c r="A59" s="22" t="s">
        <v>101</v>
      </c>
      <c r="B59" s="9" t="s">
        <v>102</v>
      </c>
      <c r="C59" s="3"/>
      <c r="D59" s="3"/>
      <c r="E59" s="3"/>
      <c r="F59" s="23"/>
      <c r="G59" s="8"/>
      <c r="H59" s="53" t="s">
        <v>103</v>
      </c>
      <c r="I59" s="53" t="s">
        <v>45</v>
      </c>
      <c r="J59" s="53" t="s">
        <v>155</v>
      </c>
      <c r="T59" s="83"/>
      <c r="U59" s="83"/>
      <c r="Z59" s="106">
        <v>192</v>
      </c>
    </row>
    <row r="60" spans="1:26" ht="12.75">
      <c r="A60" s="22" t="s">
        <v>104</v>
      </c>
      <c r="B60" s="9" t="s">
        <v>151</v>
      </c>
      <c r="C60" s="3"/>
      <c r="D60" s="3"/>
      <c r="E60" s="3"/>
      <c r="F60" s="23"/>
      <c r="G60" s="8"/>
      <c r="H60" s="53" t="s">
        <v>105</v>
      </c>
      <c r="I60" s="53" t="s">
        <v>44</v>
      </c>
      <c r="J60" s="53" t="s">
        <v>154</v>
      </c>
      <c r="P60" s="29"/>
      <c r="Q60" s="29"/>
      <c r="R60" s="29"/>
      <c r="S60" s="29"/>
      <c r="T60" s="29"/>
      <c r="U60" s="29"/>
      <c r="Z60" s="106">
        <v>194</v>
      </c>
    </row>
    <row r="61" spans="1:26" ht="12.75">
      <c r="A61" s="22" t="s">
        <v>106</v>
      </c>
      <c r="B61" s="9" t="s">
        <v>107</v>
      </c>
      <c r="C61" s="3"/>
      <c r="D61" s="3"/>
      <c r="E61" s="3"/>
      <c r="F61" s="23"/>
      <c r="G61" s="54"/>
      <c r="H61" s="55" t="s">
        <v>214</v>
      </c>
      <c r="I61" s="55" t="s">
        <v>204</v>
      </c>
      <c r="J61" s="55" t="s">
        <v>153</v>
      </c>
      <c r="O61" s="29"/>
      <c r="T61" s="83"/>
      <c r="U61" s="83"/>
      <c r="Z61" s="106">
        <v>195</v>
      </c>
    </row>
    <row r="62" spans="1:26" ht="12.75">
      <c r="A62" s="24" t="s">
        <v>108</v>
      </c>
      <c r="B62" s="16" t="s">
        <v>109</v>
      </c>
      <c r="C62" s="34"/>
      <c r="D62" s="34"/>
      <c r="E62" s="25"/>
      <c r="F62" s="26"/>
      <c r="G62" s="54"/>
      <c r="H62" s="29"/>
      <c r="T62" s="83"/>
      <c r="U62" s="83"/>
      <c r="Z62" s="106">
        <v>196</v>
      </c>
    </row>
    <row r="63" spans="5:26" ht="12.75">
      <c r="E63" s="56"/>
      <c r="F63" s="21"/>
      <c r="H63" s="29"/>
      <c r="T63" s="83"/>
      <c r="U63" s="83"/>
      <c r="V63" s="29"/>
      <c r="Z63" s="106">
        <v>197</v>
      </c>
    </row>
    <row r="64" spans="3:26" s="29" customFormat="1" ht="12.75">
      <c r="C64" s="39"/>
      <c r="D64" s="10" t="s">
        <v>39</v>
      </c>
      <c r="E64" s="10" t="s">
        <v>39</v>
      </c>
      <c r="F64" s="10" t="s">
        <v>39</v>
      </c>
      <c r="G64" s="57" t="s">
        <v>110</v>
      </c>
      <c r="H64" s="57" t="s">
        <v>110</v>
      </c>
      <c r="I64" s="57" t="s">
        <v>110</v>
      </c>
      <c r="J64" s="57" t="s">
        <v>110</v>
      </c>
      <c r="K64" s="57" t="s">
        <v>110</v>
      </c>
      <c r="O64" s="21"/>
      <c r="P64" s="21"/>
      <c r="Q64" s="21"/>
      <c r="R64" s="21"/>
      <c r="S64" s="21"/>
      <c r="T64" s="83"/>
      <c r="U64" s="83"/>
      <c r="V64" s="6"/>
      <c r="Z64" s="106">
        <v>198</v>
      </c>
    </row>
    <row r="65" spans="1:26" ht="12.75">
      <c r="A65" s="11" t="s">
        <v>36</v>
      </c>
      <c r="B65" s="11" t="s">
        <v>42</v>
      </c>
      <c r="C65" s="58" t="s">
        <v>111</v>
      </c>
      <c r="D65" s="58" t="s">
        <v>150</v>
      </c>
      <c r="E65" s="58" t="s">
        <v>96</v>
      </c>
      <c r="F65" s="58" t="s">
        <v>205</v>
      </c>
      <c r="G65" s="58" t="s">
        <v>98</v>
      </c>
      <c r="H65" s="58" t="s">
        <v>203</v>
      </c>
      <c r="I65" s="58" t="s">
        <v>104</v>
      </c>
      <c r="J65" s="58" t="s">
        <v>106</v>
      </c>
      <c r="K65" s="58" t="s">
        <v>108</v>
      </c>
      <c r="T65" s="83"/>
      <c r="U65" s="83"/>
      <c r="Z65" s="106">
        <v>199</v>
      </c>
    </row>
    <row r="66" spans="1:26" ht="14.25">
      <c r="A66" s="41">
        <f>A39</f>
        <v>6095000</v>
      </c>
      <c r="B66" s="59">
        <f>D39</f>
        <v>41121</v>
      </c>
      <c r="C66" s="60" t="s">
        <v>112</v>
      </c>
      <c r="D66" s="61" t="s">
        <v>189</v>
      </c>
      <c r="E66" s="61" t="s">
        <v>46</v>
      </c>
      <c r="F66" s="62" t="s">
        <v>206</v>
      </c>
      <c r="G66" s="84">
        <v>10</v>
      </c>
      <c r="H66" s="84">
        <v>0</v>
      </c>
      <c r="I66" s="84" t="s">
        <v>143</v>
      </c>
      <c r="J66" s="84"/>
      <c r="K66" s="84"/>
      <c r="T66" s="83"/>
      <c r="U66" s="83"/>
      <c r="Z66" s="106">
        <v>200</v>
      </c>
    </row>
    <row r="67" spans="1:26" ht="14.25">
      <c r="A67" s="70">
        <f>+A$66</f>
        <v>6095000</v>
      </c>
      <c r="B67" s="71">
        <f>+B$66</f>
        <v>41121</v>
      </c>
      <c r="C67" s="60" t="s">
        <v>113</v>
      </c>
      <c r="D67" s="62" t="s">
        <v>173</v>
      </c>
      <c r="E67" s="62" t="s">
        <v>45</v>
      </c>
      <c r="F67" s="62" t="s">
        <v>206</v>
      </c>
      <c r="G67" s="84">
        <v>10</v>
      </c>
      <c r="H67" s="84">
        <v>0</v>
      </c>
      <c r="I67" s="84" t="s">
        <v>55</v>
      </c>
      <c r="J67" s="84"/>
      <c r="K67" s="84"/>
      <c r="T67" s="83"/>
      <c r="U67" s="83"/>
      <c r="Z67" s="106">
        <v>201</v>
      </c>
    </row>
    <row r="68" spans="1:26" ht="14.25">
      <c r="A68" s="70">
        <f aca="true" t="shared" si="0" ref="A68:A77">+A$66</f>
        <v>6095000</v>
      </c>
      <c r="B68" s="71">
        <f aca="true" t="shared" si="1" ref="B68:B77">+B$66</f>
        <v>41121</v>
      </c>
      <c r="C68" s="60" t="s">
        <v>114</v>
      </c>
      <c r="D68" s="62" t="s">
        <v>176</v>
      </c>
      <c r="E68" s="62" t="s">
        <v>46</v>
      </c>
      <c r="F68" s="62" t="s">
        <v>206</v>
      </c>
      <c r="G68" s="84">
        <v>10</v>
      </c>
      <c r="H68" s="84">
        <v>0</v>
      </c>
      <c r="I68" s="84" t="s">
        <v>55</v>
      </c>
      <c r="J68" s="84"/>
      <c r="K68" s="84"/>
      <c r="T68" s="83"/>
      <c r="U68" s="83"/>
      <c r="Z68" s="106">
        <v>202</v>
      </c>
    </row>
    <row r="69" spans="1:26" ht="14.25">
      <c r="A69" s="70">
        <f t="shared" si="0"/>
        <v>6095000</v>
      </c>
      <c r="B69" s="71">
        <f t="shared" si="1"/>
        <v>41121</v>
      </c>
      <c r="C69" s="60" t="s">
        <v>115</v>
      </c>
      <c r="D69" s="62" t="s">
        <v>177</v>
      </c>
      <c r="E69" s="62" t="s">
        <v>46</v>
      </c>
      <c r="F69" s="62" t="s">
        <v>206</v>
      </c>
      <c r="G69" s="84">
        <v>8</v>
      </c>
      <c r="H69" s="84">
        <v>0</v>
      </c>
      <c r="I69" s="84" t="s">
        <v>55</v>
      </c>
      <c r="J69" s="84" t="s">
        <v>5</v>
      </c>
      <c r="K69" s="84">
        <v>5</v>
      </c>
      <c r="T69" s="83"/>
      <c r="U69" s="83"/>
      <c r="Z69" s="106">
        <v>203</v>
      </c>
    </row>
    <row r="70" spans="1:26" ht="14.25">
      <c r="A70" s="70">
        <f t="shared" si="0"/>
        <v>6095000</v>
      </c>
      <c r="B70" s="71">
        <f t="shared" si="1"/>
        <v>41121</v>
      </c>
      <c r="C70" s="60" t="s">
        <v>116</v>
      </c>
      <c r="D70" s="62" t="s">
        <v>172</v>
      </c>
      <c r="E70" s="62" t="s">
        <v>44</v>
      </c>
      <c r="F70" s="62" t="s">
        <v>207</v>
      </c>
      <c r="G70" s="84">
        <v>15</v>
      </c>
      <c r="H70" s="84">
        <v>1</v>
      </c>
      <c r="I70" s="84" t="s">
        <v>143</v>
      </c>
      <c r="J70" s="84" t="s">
        <v>6</v>
      </c>
      <c r="K70" s="84">
        <v>5</v>
      </c>
      <c r="T70" s="83"/>
      <c r="U70" s="83"/>
      <c r="Z70" s="106">
        <v>204</v>
      </c>
    </row>
    <row r="71" spans="1:26" ht="14.25">
      <c r="A71" s="70">
        <f t="shared" si="0"/>
        <v>6095000</v>
      </c>
      <c r="B71" s="71">
        <f t="shared" si="1"/>
        <v>41121</v>
      </c>
      <c r="C71" s="60" t="s">
        <v>117</v>
      </c>
      <c r="D71" s="62" t="s">
        <v>172</v>
      </c>
      <c r="E71" s="62" t="s">
        <v>45</v>
      </c>
      <c r="F71" s="62" t="s">
        <v>207</v>
      </c>
      <c r="G71" s="84">
        <v>20</v>
      </c>
      <c r="H71" s="84">
        <v>0</v>
      </c>
      <c r="I71" s="84" t="s">
        <v>143</v>
      </c>
      <c r="J71" s="84" t="s">
        <v>6</v>
      </c>
      <c r="K71" s="84">
        <v>5</v>
      </c>
      <c r="T71" s="83"/>
      <c r="U71" s="83"/>
      <c r="Z71" s="106">
        <v>207</v>
      </c>
    </row>
    <row r="72" spans="1:26" ht="14.25">
      <c r="A72" s="70">
        <f t="shared" si="0"/>
        <v>6095000</v>
      </c>
      <c r="B72" s="71">
        <f t="shared" si="1"/>
        <v>41121</v>
      </c>
      <c r="C72" s="60" t="s">
        <v>118</v>
      </c>
      <c r="D72" s="62" t="s">
        <v>190</v>
      </c>
      <c r="E72" s="62" t="s">
        <v>204</v>
      </c>
      <c r="F72" s="62" t="s">
        <v>207</v>
      </c>
      <c r="G72" s="84">
        <v>20</v>
      </c>
      <c r="H72" s="84">
        <v>0</v>
      </c>
      <c r="I72" s="84" t="s">
        <v>143</v>
      </c>
      <c r="J72" s="84" t="s">
        <v>6</v>
      </c>
      <c r="K72" s="84">
        <v>5</v>
      </c>
      <c r="T72" s="83"/>
      <c r="U72" s="83"/>
      <c r="Z72" s="106">
        <v>208</v>
      </c>
    </row>
    <row r="73" spans="1:26" ht="14.25">
      <c r="A73" s="70">
        <f t="shared" si="0"/>
        <v>6095000</v>
      </c>
      <c r="B73" s="71">
        <f t="shared" si="1"/>
        <v>41121</v>
      </c>
      <c r="C73" s="60" t="s">
        <v>119</v>
      </c>
      <c r="D73" s="62" t="s">
        <v>191</v>
      </c>
      <c r="E73" s="62" t="s">
        <v>44</v>
      </c>
      <c r="F73" s="62" t="s">
        <v>207</v>
      </c>
      <c r="G73" s="84">
        <v>10</v>
      </c>
      <c r="H73" s="84">
        <v>0</v>
      </c>
      <c r="I73" s="84" t="s">
        <v>143</v>
      </c>
      <c r="J73" s="84" t="s">
        <v>6</v>
      </c>
      <c r="K73" s="84">
        <v>5</v>
      </c>
      <c r="T73" s="83"/>
      <c r="U73" s="83"/>
      <c r="Z73" s="106">
        <v>209</v>
      </c>
    </row>
    <row r="74" spans="1:26" ht="14.25">
      <c r="A74" s="70">
        <f t="shared" si="0"/>
        <v>6095000</v>
      </c>
      <c r="B74" s="71">
        <f t="shared" si="1"/>
        <v>41121</v>
      </c>
      <c r="C74" s="60" t="s">
        <v>120</v>
      </c>
      <c r="D74" s="62" t="s">
        <v>172</v>
      </c>
      <c r="E74" s="62" t="s">
        <v>46</v>
      </c>
      <c r="F74" s="62" t="s">
        <v>208</v>
      </c>
      <c r="G74" s="84">
        <v>10</v>
      </c>
      <c r="H74" s="84">
        <v>1</v>
      </c>
      <c r="I74" s="84" t="s">
        <v>143</v>
      </c>
      <c r="J74" s="84" t="s">
        <v>6</v>
      </c>
      <c r="K74" s="84">
        <v>5</v>
      </c>
      <c r="T74" s="83"/>
      <c r="U74" s="83"/>
      <c r="Z74" s="106">
        <v>210</v>
      </c>
    </row>
    <row r="75" spans="1:26" ht="14.25">
      <c r="A75" s="70">
        <f t="shared" si="0"/>
        <v>6095000</v>
      </c>
      <c r="B75" s="71">
        <f t="shared" si="1"/>
        <v>41121</v>
      </c>
      <c r="C75" s="60" t="s">
        <v>121</v>
      </c>
      <c r="D75" s="62" t="s">
        <v>172</v>
      </c>
      <c r="E75" s="62" t="s">
        <v>204</v>
      </c>
      <c r="F75" s="62" t="s">
        <v>208</v>
      </c>
      <c r="G75" s="84">
        <v>10</v>
      </c>
      <c r="H75" s="84">
        <v>0</v>
      </c>
      <c r="I75" s="84" t="s">
        <v>143</v>
      </c>
      <c r="J75" s="84" t="s">
        <v>6</v>
      </c>
      <c r="K75" s="84">
        <v>5</v>
      </c>
      <c r="T75" s="83"/>
      <c r="U75" s="83"/>
      <c r="Z75" s="106">
        <v>212</v>
      </c>
    </row>
    <row r="76" spans="1:26" ht="14.25">
      <c r="A76" s="70">
        <f t="shared" si="0"/>
        <v>6095000</v>
      </c>
      <c r="B76" s="71">
        <f t="shared" si="1"/>
        <v>41121</v>
      </c>
      <c r="C76" s="60" t="s">
        <v>122</v>
      </c>
      <c r="D76" s="62" t="s">
        <v>190</v>
      </c>
      <c r="E76" s="62" t="s">
        <v>44</v>
      </c>
      <c r="F76" s="62" t="s">
        <v>208</v>
      </c>
      <c r="G76" s="84">
        <v>20</v>
      </c>
      <c r="H76" s="84">
        <v>0</v>
      </c>
      <c r="I76" s="84" t="s">
        <v>143</v>
      </c>
      <c r="J76" s="84" t="s">
        <v>6</v>
      </c>
      <c r="K76" s="84">
        <v>5</v>
      </c>
      <c r="T76" s="83"/>
      <c r="U76" s="83"/>
      <c r="Z76" s="106">
        <v>213</v>
      </c>
    </row>
    <row r="77" spans="1:26" ht="14.25">
      <c r="A77" s="70">
        <f t="shared" si="0"/>
        <v>6095000</v>
      </c>
      <c r="B77" s="71">
        <f t="shared" si="1"/>
        <v>41121</v>
      </c>
      <c r="C77" s="60" t="s">
        <v>123</v>
      </c>
      <c r="D77" s="62" t="s">
        <v>191</v>
      </c>
      <c r="E77" s="62" t="s">
        <v>204</v>
      </c>
      <c r="F77" s="62" t="s">
        <v>208</v>
      </c>
      <c r="G77" s="84">
        <v>7</v>
      </c>
      <c r="H77" s="84">
        <v>0</v>
      </c>
      <c r="I77" s="84" t="s">
        <v>143</v>
      </c>
      <c r="J77" s="84" t="s">
        <v>6</v>
      </c>
      <c r="K77" s="84">
        <v>5</v>
      </c>
      <c r="T77" s="83"/>
      <c r="U77" s="83"/>
      <c r="Z77" s="106">
        <v>215</v>
      </c>
    </row>
    <row r="78" spans="1:26" ht="16.5" thickBot="1">
      <c r="A78" s="1"/>
      <c r="F78" s="17"/>
      <c r="G78" s="108"/>
      <c r="T78" s="83"/>
      <c r="U78" s="83"/>
      <c r="Z78" s="106">
        <v>216</v>
      </c>
    </row>
    <row r="79" spans="1:26" ht="16.5" thickBot="1">
      <c r="A79" s="122" t="s">
        <v>124</v>
      </c>
      <c r="B79" s="124"/>
      <c r="C79" s="1"/>
      <c r="D79" s="1"/>
      <c r="E79" s="1"/>
      <c r="F79" s="17"/>
      <c r="G79" s="108"/>
      <c r="H79" s="5"/>
      <c r="I79" s="5"/>
      <c r="T79" s="83"/>
      <c r="U79" s="83"/>
      <c r="Z79" s="106">
        <v>218</v>
      </c>
    </row>
    <row r="80" spans="1:26" ht="12.75">
      <c r="A80" s="5"/>
      <c r="B80" s="5"/>
      <c r="C80" s="5"/>
      <c r="D80" s="5"/>
      <c r="E80" s="5"/>
      <c r="F80" s="17"/>
      <c r="G80" s="108"/>
      <c r="H80" s="5"/>
      <c r="I80" s="5"/>
      <c r="T80" s="83"/>
      <c r="U80" s="83"/>
      <c r="Z80" s="106">
        <v>220</v>
      </c>
    </row>
    <row r="81" spans="1:26" ht="12.75">
      <c r="A81" s="2" t="s">
        <v>35</v>
      </c>
      <c r="B81" s="30"/>
      <c r="C81" s="30"/>
      <c r="D81" s="17"/>
      <c r="E81" s="17"/>
      <c r="F81" s="17"/>
      <c r="G81" s="108"/>
      <c r="H81" s="5"/>
      <c r="I81" s="5"/>
      <c r="T81" s="83"/>
      <c r="U81" s="83"/>
      <c r="Z81" s="106">
        <v>221</v>
      </c>
    </row>
    <row r="82" spans="1:26" ht="12.75">
      <c r="A82" s="18" t="s">
        <v>125</v>
      </c>
      <c r="B82" s="7" t="s">
        <v>126</v>
      </c>
      <c r="C82" s="63"/>
      <c r="D82" s="64"/>
      <c r="E82" s="17"/>
      <c r="F82" s="17"/>
      <c r="G82" s="108"/>
      <c r="H82" s="5"/>
      <c r="I82" s="5"/>
      <c r="T82" s="83"/>
      <c r="U82" s="83"/>
      <c r="Z82" s="106">
        <v>222</v>
      </c>
    </row>
    <row r="83" spans="1:26" ht="12.75">
      <c r="A83" s="22" t="s">
        <v>127</v>
      </c>
      <c r="B83" s="2" t="s">
        <v>128</v>
      </c>
      <c r="C83" s="33"/>
      <c r="D83" s="65"/>
      <c r="E83" s="17"/>
      <c r="F83" s="17"/>
      <c r="G83" s="108"/>
      <c r="H83" s="5"/>
      <c r="I83" s="5"/>
      <c r="T83" s="83"/>
      <c r="U83" s="83"/>
      <c r="Z83" s="106">
        <v>224</v>
      </c>
    </row>
    <row r="84" spans="1:26" ht="12.75">
      <c r="A84" s="24" t="s">
        <v>205</v>
      </c>
      <c r="B84" s="16" t="s">
        <v>215</v>
      </c>
      <c r="C84" s="34"/>
      <c r="D84" s="66"/>
      <c r="E84" s="17"/>
      <c r="F84" s="17"/>
      <c r="G84" s="108"/>
      <c r="H84" s="5"/>
      <c r="I84" s="5"/>
      <c r="T84" s="83"/>
      <c r="U84" s="83"/>
      <c r="Z84" s="106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  <c r="Z85" s="106">
        <v>228</v>
      </c>
    </row>
    <row r="86" spans="1:26" ht="12.75" customHeight="1">
      <c r="A86" s="6"/>
      <c r="B86" s="6"/>
      <c r="C86" s="57" t="s">
        <v>110</v>
      </c>
      <c r="D86" s="10" t="s">
        <v>39</v>
      </c>
      <c r="E86" s="121" t="s">
        <v>129</v>
      </c>
      <c r="F86" s="121"/>
      <c r="G86" s="121"/>
      <c r="H86" s="125" t="s">
        <v>161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3"/>
      <c r="U86" s="83"/>
      <c r="Z86" s="106">
        <v>230</v>
      </c>
    </row>
    <row r="87" spans="1:26" ht="12.75">
      <c r="A87" s="11" t="s">
        <v>36</v>
      </c>
      <c r="B87" s="11" t="s">
        <v>42</v>
      </c>
      <c r="C87" s="11" t="s">
        <v>125</v>
      </c>
      <c r="D87" s="12" t="s">
        <v>127</v>
      </c>
      <c r="E87" s="11" t="s">
        <v>209</v>
      </c>
      <c r="F87" s="11" t="s">
        <v>210</v>
      </c>
      <c r="G87" s="11" t="s">
        <v>211</v>
      </c>
      <c r="H87" s="67" t="s">
        <v>130</v>
      </c>
      <c r="I87" s="11" t="s">
        <v>131</v>
      </c>
      <c r="J87" s="11" t="s">
        <v>132</v>
      </c>
      <c r="K87" s="11" t="s">
        <v>133</v>
      </c>
      <c r="L87" s="11" t="s">
        <v>134</v>
      </c>
      <c r="M87" s="11" t="s">
        <v>135</v>
      </c>
      <c r="N87" s="11" t="s">
        <v>136</v>
      </c>
      <c r="O87" s="11" t="s">
        <v>137</v>
      </c>
      <c r="P87" s="11" t="s">
        <v>138</v>
      </c>
      <c r="Q87" s="11" t="s">
        <v>139</v>
      </c>
      <c r="R87" s="11" t="s">
        <v>140</v>
      </c>
      <c r="S87" s="11" t="s">
        <v>141</v>
      </c>
      <c r="T87" s="83"/>
      <c r="U87" s="83"/>
      <c r="Z87" s="106">
        <v>231</v>
      </c>
    </row>
    <row r="88" spans="1:26" ht="14.25">
      <c r="A88" s="91">
        <f>A66</f>
        <v>6095000</v>
      </c>
      <c r="B88" s="92">
        <f>B66</f>
        <v>41121</v>
      </c>
      <c r="C88" s="84" t="s">
        <v>21</v>
      </c>
      <c r="D88" s="10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/>
      <c r="U88" s="83"/>
      <c r="Z88" s="106">
        <v>232</v>
      </c>
    </row>
    <row r="89" spans="1:26" ht="14.25">
      <c r="A89" s="70">
        <f>+A$88</f>
        <v>6095000</v>
      </c>
      <c r="B89" s="71">
        <f>+B$88</f>
        <v>41121</v>
      </c>
      <c r="C89" s="84" t="s">
        <v>26</v>
      </c>
      <c r="D89" s="104">
        <v>212</v>
      </c>
      <c r="E89" s="84">
        <v>1</v>
      </c>
      <c r="F89" s="84">
        <v>14</v>
      </c>
      <c r="G89" s="84">
        <v>21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3"/>
      <c r="U89" s="83"/>
      <c r="Z89" s="106">
        <v>233</v>
      </c>
    </row>
    <row r="90" spans="1:26" ht="14.25">
      <c r="A90" s="70">
        <f aca="true" t="shared" si="2" ref="A90:A121">+A$88</f>
        <v>6095000</v>
      </c>
      <c r="B90" s="71">
        <f aca="true" t="shared" si="3" ref="B90:B121">+B$88</f>
        <v>41121</v>
      </c>
      <c r="C90" s="84" t="s">
        <v>32</v>
      </c>
      <c r="D90" s="104">
        <v>193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3"/>
      <c r="U90" s="83"/>
      <c r="Z90" s="106">
        <v>234</v>
      </c>
    </row>
    <row r="91" spans="1:26" ht="14.25">
      <c r="A91" s="70">
        <f t="shared" si="2"/>
        <v>6095000</v>
      </c>
      <c r="B91" s="71">
        <f t="shared" si="3"/>
        <v>41121</v>
      </c>
      <c r="C91" s="84" t="s">
        <v>33</v>
      </c>
      <c r="D91" s="104">
        <v>200</v>
      </c>
      <c r="E91" s="84"/>
      <c r="F91" s="84">
        <v>6</v>
      </c>
      <c r="G91" s="84">
        <v>11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3"/>
      <c r="U91" s="83"/>
      <c r="Z91" s="106">
        <v>235</v>
      </c>
    </row>
    <row r="92" spans="1:26" ht="14.25">
      <c r="A92" s="70">
        <f t="shared" si="2"/>
        <v>6095000</v>
      </c>
      <c r="B92" s="71">
        <f t="shared" si="3"/>
        <v>41121</v>
      </c>
      <c r="C92" s="84" t="s">
        <v>23</v>
      </c>
      <c r="D92" s="104">
        <v>312</v>
      </c>
      <c r="E92" s="84">
        <v>6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3"/>
      <c r="U92" s="83"/>
      <c r="Z92" s="106">
        <v>236</v>
      </c>
    </row>
    <row r="93" spans="1:26" ht="14.25">
      <c r="A93" s="70">
        <f t="shared" si="2"/>
        <v>6095000</v>
      </c>
      <c r="B93" s="71">
        <f t="shared" si="3"/>
        <v>41121</v>
      </c>
      <c r="C93" s="84" t="s">
        <v>19</v>
      </c>
      <c r="D93" s="104">
        <v>235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3"/>
      <c r="U93" s="83"/>
      <c r="Z93" s="106">
        <v>237</v>
      </c>
    </row>
    <row r="94" spans="1:26" ht="14.25">
      <c r="A94" s="70">
        <f t="shared" si="2"/>
        <v>6095000</v>
      </c>
      <c r="B94" s="71">
        <f t="shared" si="3"/>
        <v>41121</v>
      </c>
      <c r="C94" s="84" t="s">
        <v>25</v>
      </c>
      <c r="D94" s="104">
        <v>231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3"/>
      <c r="U94" s="83"/>
      <c r="Z94" s="106">
        <v>239</v>
      </c>
    </row>
    <row r="95" spans="1:26" ht="14.25">
      <c r="A95" s="70">
        <f t="shared" si="2"/>
        <v>6095000</v>
      </c>
      <c r="B95" s="71">
        <f t="shared" si="3"/>
        <v>41121</v>
      </c>
      <c r="C95" s="84" t="s">
        <v>14</v>
      </c>
      <c r="D95" s="104">
        <v>239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3"/>
      <c r="U95" s="83"/>
      <c r="Z95" s="106">
        <v>240</v>
      </c>
    </row>
    <row r="96" spans="1:26" ht="14.25">
      <c r="A96" s="70">
        <f t="shared" si="2"/>
        <v>6095000</v>
      </c>
      <c r="B96" s="71">
        <f t="shared" si="3"/>
        <v>41121</v>
      </c>
      <c r="C96" s="84" t="s">
        <v>24</v>
      </c>
      <c r="D96" s="104">
        <v>245</v>
      </c>
      <c r="E96" s="84"/>
      <c r="F96" s="84">
        <v>2</v>
      </c>
      <c r="G96" s="84">
        <v>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3"/>
      <c r="U96" s="83"/>
      <c r="Z96" s="106">
        <v>241</v>
      </c>
    </row>
    <row r="97" spans="1:26" ht="14.25">
      <c r="A97" s="70">
        <f t="shared" si="2"/>
        <v>6095000</v>
      </c>
      <c r="B97" s="71">
        <f t="shared" si="3"/>
        <v>41121</v>
      </c>
      <c r="C97" s="84" t="s">
        <v>13</v>
      </c>
      <c r="D97" s="104">
        <v>183</v>
      </c>
      <c r="E97" s="84"/>
      <c r="F97" s="84">
        <v>8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3"/>
      <c r="U97" s="83"/>
      <c r="Z97" s="106">
        <v>244</v>
      </c>
    </row>
    <row r="98" spans="1:26" ht="14.25">
      <c r="A98" s="70">
        <f t="shared" si="2"/>
        <v>6095000</v>
      </c>
      <c r="B98" s="71">
        <f t="shared" si="3"/>
        <v>41121</v>
      </c>
      <c r="C98" s="84" t="s">
        <v>17</v>
      </c>
      <c r="D98" s="104">
        <v>322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3"/>
      <c r="U98" s="83"/>
      <c r="Z98" s="106">
        <v>245</v>
      </c>
    </row>
    <row r="99" spans="1:26" ht="14.25">
      <c r="A99" s="70">
        <f t="shared" si="2"/>
        <v>6095000</v>
      </c>
      <c r="B99" s="71">
        <f t="shared" si="3"/>
        <v>41121</v>
      </c>
      <c r="C99" s="84" t="s">
        <v>27</v>
      </c>
      <c r="D99" s="104">
        <v>364</v>
      </c>
      <c r="E99" s="84">
        <v>3</v>
      </c>
      <c r="F99" s="84">
        <v>392</v>
      </c>
      <c r="G99" s="84">
        <v>74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3"/>
      <c r="U99" s="83"/>
      <c r="Z99" s="106">
        <v>246</v>
      </c>
    </row>
    <row r="100" spans="1:26" ht="14.25">
      <c r="A100" s="70">
        <f t="shared" si="2"/>
        <v>6095000</v>
      </c>
      <c r="B100" s="71">
        <f t="shared" si="3"/>
        <v>41121</v>
      </c>
      <c r="C100" s="84" t="s">
        <v>12</v>
      </c>
      <c r="D100" s="104">
        <v>451</v>
      </c>
      <c r="E100" s="84">
        <v>6</v>
      </c>
      <c r="F100" s="84">
        <v>8</v>
      </c>
      <c r="G100" s="84">
        <v>22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3"/>
      <c r="U100" s="83"/>
      <c r="Z100" s="106">
        <v>247</v>
      </c>
    </row>
    <row r="101" spans="1:26" ht="14.25">
      <c r="A101" s="70">
        <f t="shared" si="2"/>
        <v>6095000</v>
      </c>
      <c r="B101" s="71">
        <f t="shared" si="3"/>
        <v>41121</v>
      </c>
      <c r="C101" s="84" t="s">
        <v>10</v>
      </c>
      <c r="D101" s="104">
        <v>502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3"/>
      <c r="U101" s="83"/>
      <c r="Z101" s="106">
        <v>248</v>
      </c>
    </row>
    <row r="102" spans="1:26" ht="14.25">
      <c r="A102" s="70">
        <f t="shared" si="2"/>
        <v>6095000</v>
      </c>
      <c r="B102" s="71">
        <f t="shared" si="3"/>
        <v>41121</v>
      </c>
      <c r="C102" s="84" t="s">
        <v>30</v>
      </c>
      <c r="D102" s="104">
        <v>400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3"/>
      <c r="U102" s="83"/>
      <c r="Z102" s="106">
        <v>249</v>
      </c>
    </row>
    <row r="103" spans="1:26" ht="14.25">
      <c r="A103" s="70">
        <f t="shared" si="2"/>
        <v>6095000</v>
      </c>
      <c r="B103" s="71">
        <f t="shared" si="3"/>
        <v>41121</v>
      </c>
      <c r="C103" s="84" t="s">
        <v>22</v>
      </c>
      <c r="D103" s="104">
        <v>473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3"/>
      <c r="U103" s="83"/>
      <c r="Z103" s="106">
        <v>250</v>
      </c>
    </row>
    <row r="104" spans="1:26" ht="14.25">
      <c r="A104" s="70">
        <f t="shared" si="2"/>
        <v>6095000</v>
      </c>
      <c r="B104" s="71">
        <f t="shared" si="3"/>
        <v>41121</v>
      </c>
      <c r="C104" s="84" t="s">
        <v>29</v>
      </c>
      <c r="D104" s="104">
        <v>618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3"/>
      <c r="U104" s="83"/>
      <c r="Z104" s="106">
        <v>252</v>
      </c>
    </row>
    <row r="105" spans="1:26" ht="14.25">
      <c r="A105" s="70">
        <f t="shared" si="2"/>
        <v>6095000</v>
      </c>
      <c r="B105" s="71">
        <f t="shared" si="3"/>
        <v>41121</v>
      </c>
      <c r="C105" s="84" t="s">
        <v>31</v>
      </c>
      <c r="D105" s="104">
        <v>619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3"/>
      <c r="U105" s="83"/>
      <c r="Z105" s="106">
        <v>253</v>
      </c>
    </row>
    <row r="106" spans="1:26" ht="14.25">
      <c r="A106" s="70">
        <f t="shared" si="2"/>
        <v>6095000</v>
      </c>
      <c r="B106" s="71">
        <f t="shared" si="3"/>
        <v>41121</v>
      </c>
      <c r="C106" s="84" t="s">
        <v>20</v>
      </c>
      <c r="D106" s="104">
        <v>623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3"/>
      <c r="U106" s="83"/>
      <c r="Z106" s="106">
        <v>254</v>
      </c>
    </row>
    <row r="107" spans="1:26" ht="14.25">
      <c r="A107" s="70">
        <f t="shared" si="2"/>
        <v>6095000</v>
      </c>
      <c r="B107" s="71">
        <f t="shared" si="3"/>
        <v>41121</v>
      </c>
      <c r="C107" s="84" t="s">
        <v>18</v>
      </c>
      <c r="D107" s="104">
        <v>608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3"/>
      <c r="U107" s="83"/>
      <c r="Z107" s="106">
        <v>255</v>
      </c>
    </row>
    <row r="108" spans="1:26" ht="14.25">
      <c r="A108" s="70">
        <f t="shared" si="2"/>
        <v>6095000</v>
      </c>
      <c r="B108" s="71">
        <f t="shared" si="3"/>
        <v>41121</v>
      </c>
      <c r="C108" s="84" t="s">
        <v>249</v>
      </c>
      <c r="D108" s="104">
        <v>2517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3"/>
      <c r="U108" s="83"/>
      <c r="Z108" s="106">
        <v>256</v>
      </c>
    </row>
    <row r="109" spans="1:26" ht="14.25">
      <c r="A109" s="70">
        <f t="shared" si="2"/>
        <v>6095000</v>
      </c>
      <c r="B109" s="71">
        <f t="shared" si="3"/>
        <v>41121</v>
      </c>
      <c r="C109" s="84" t="s">
        <v>28</v>
      </c>
      <c r="D109" s="104">
        <v>838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3"/>
      <c r="U109" s="83"/>
      <c r="Z109" s="106">
        <v>257</v>
      </c>
    </row>
    <row r="110" spans="1:26" ht="14.25">
      <c r="A110" s="70">
        <f t="shared" si="2"/>
        <v>6095000</v>
      </c>
      <c r="B110" s="71">
        <f t="shared" si="3"/>
        <v>41121</v>
      </c>
      <c r="C110" s="84" t="s">
        <v>241</v>
      </c>
      <c r="D110" s="104">
        <v>807</v>
      </c>
      <c r="E110" s="84">
        <v>615</v>
      </c>
      <c r="F110" s="84">
        <v>275</v>
      </c>
      <c r="G110" s="84">
        <v>21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3"/>
      <c r="U110" s="83"/>
      <c r="Z110" s="106">
        <v>258</v>
      </c>
    </row>
    <row r="111" spans="1:26" ht="14.25">
      <c r="A111" s="70">
        <f t="shared" si="2"/>
        <v>6095000</v>
      </c>
      <c r="B111" s="71">
        <f t="shared" si="3"/>
        <v>41121</v>
      </c>
      <c r="C111" s="84" t="s">
        <v>242</v>
      </c>
      <c r="D111" s="104">
        <v>796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3"/>
      <c r="U111" s="83"/>
      <c r="Z111" s="106">
        <v>259</v>
      </c>
    </row>
    <row r="112" spans="1:26" ht="14.25">
      <c r="A112" s="70">
        <f t="shared" si="2"/>
        <v>6095000</v>
      </c>
      <c r="B112" s="71">
        <f t="shared" si="3"/>
        <v>41121</v>
      </c>
      <c r="C112" s="84" t="s">
        <v>243</v>
      </c>
      <c r="D112" s="104">
        <v>836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3"/>
      <c r="U112" s="83"/>
      <c r="Z112" s="106">
        <v>260</v>
      </c>
    </row>
    <row r="113" spans="1:26" ht="14.25">
      <c r="A113" s="70">
        <f t="shared" si="2"/>
        <v>6095000</v>
      </c>
      <c r="B113" s="71">
        <f t="shared" si="3"/>
        <v>41121</v>
      </c>
      <c r="C113" s="84" t="s">
        <v>245</v>
      </c>
      <c r="D113" s="104">
        <v>831</v>
      </c>
      <c r="E113" s="84">
        <v>4</v>
      </c>
      <c r="F113" s="84">
        <v>12</v>
      </c>
      <c r="G113" s="84">
        <v>14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3"/>
      <c r="U113" s="83"/>
      <c r="Z113" s="106">
        <v>263</v>
      </c>
    </row>
    <row r="114" spans="1:26" ht="14.25">
      <c r="A114" s="70">
        <f t="shared" si="2"/>
        <v>6095000</v>
      </c>
      <c r="B114" s="71">
        <f t="shared" si="3"/>
        <v>41121</v>
      </c>
      <c r="C114" s="84" t="s">
        <v>254</v>
      </c>
      <c r="D114" s="104">
        <v>783</v>
      </c>
      <c r="E114" s="84">
        <v>2</v>
      </c>
      <c r="F114" s="84">
        <v>10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3"/>
      <c r="U114" s="83"/>
      <c r="Z114" s="106">
        <v>264</v>
      </c>
    </row>
    <row r="115" spans="1:26" ht="14.25">
      <c r="A115" s="70">
        <f t="shared" si="2"/>
        <v>6095000</v>
      </c>
      <c r="B115" s="71">
        <f t="shared" si="3"/>
        <v>41121</v>
      </c>
      <c r="C115" s="84" t="s">
        <v>16</v>
      </c>
      <c r="D115" s="104">
        <v>801</v>
      </c>
      <c r="E115" s="84"/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3"/>
      <c r="U115" s="83"/>
      <c r="Z115" s="106">
        <v>265</v>
      </c>
    </row>
    <row r="116" spans="1:26" ht="14.25">
      <c r="A116" s="70">
        <f t="shared" si="2"/>
        <v>6095000</v>
      </c>
      <c r="B116" s="71">
        <f t="shared" si="3"/>
        <v>41121</v>
      </c>
      <c r="C116" s="84" t="s">
        <v>34</v>
      </c>
      <c r="D116" s="104">
        <v>824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3"/>
      <c r="U116" s="83"/>
      <c r="Z116" s="106">
        <v>266</v>
      </c>
    </row>
    <row r="117" spans="1:26" ht="14.25">
      <c r="A117" s="70">
        <f t="shared" si="2"/>
        <v>6095000</v>
      </c>
      <c r="B117" s="71">
        <f t="shared" si="3"/>
        <v>41121</v>
      </c>
      <c r="C117" s="84" t="s">
        <v>9</v>
      </c>
      <c r="D117" s="104">
        <v>753</v>
      </c>
      <c r="E117" s="84">
        <v>1</v>
      </c>
      <c r="F117" s="84">
        <v>1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3"/>
      <c r="U117" s="83"/>
      <c r="Z117" s="106">
        <v>267</v>
      </c>
    </row>
    <row r="118" spans="1:26" ht="14.25">
      <c r="A118" s="70">
        <f t="shared" si="2"/>
        <v>6095000</v>
      </c>
      <c r="B118" s="71">
        <f t="shared" si="3"/>
        <v>41121</v>
      </c>
      <c r="C118" s="84" t="s">
        <v>240</v>
      </c>
      <c r="D118" s="104">
        <v>880</v>
      </c>
      <c r="E118" s="84">
        <v>659</v>
      </c>
      <c r="F118" s="84">
        <v>30</v>
      </c>
      <c r="G118" s="84">
        <v>109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3"/>
      <c r="U118" s="83"/>
      <c r="Z118" s="106">
        <v>268</v>
      </c>
    </row>
    <row r="119" spans="1:26" ht="14.25">
      <c r="A119" s="70">
        <f t="shared" si="2"/>
        <v>6095000</v>
      </c>
      <c r="B119" s="71">
        <f t="shared" si="3"/>
        <v>41121</v>
      </c>
      <c r="C119" s="84" t="s">
        <v>247</v>
      </c>
      <c r="D119" s="104">
        <v>892</v>
      </c>
      <c r="E119" s="84">
        <v>39</v>
      </c>
      <c r="F119" s="84">
        <v>8</v>
      </c>
      <c r="G119" s="84">
        <v>22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3"/>
      <c r="U119" s="83"/>
      <c r="Z119" s="106">
        <v>269</v>
      </c>
    </row>
    <row r="120" spans="1:26" ht="14.25">
      <c r="A120" s="70">
        <f t="shared" si="2"/>
        <v>6095000</v>
      </c>
      <c r="B120" s="71">
        <f t="shared" si="3"/>
        <v>41121</v>
      </c>
      <c r="C120" s="84" t="s">
        <v>257</v>
      </c>
      <c r="D120" s="104">
        <v>3127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3"/>
      <c r="U120" s="83"/>
      <c r="Z120" s="106">
        <v>270</v>
      </c>
    </row>
    <row r="121" spans="1:26" ht="14.25">
      <c r="A121" s="70">
        <f t="shared" si="2"/>
        <v>6095000</v>
      </c>
      <c r="B121" s="71">
        <f t="shared" si="3"/>
        <v>41121</v>
      </c>
      <c r="C121" s="84" t="s">
        <v>259</v>
      </c>
      <c r="D121" s="104">
        <v>3206</v>
      </c>
      <c r="E121" s="84">
        <v>8</v>
      </c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3"/>
      <c r="U121" s="83"/>
      <c r="Z121" s="106">
        <v>271</v>
      </c>
    </row>
    <row r="122" spans="1:26" ht="14.25">
      <c r="A122" s="70">
        <f aca="true" t="shared" si="4" ref="A122:A153">+A$88</f>
        <v>6095000</v>
      </c>
      <c r="B122" s="71">
        <f aca="true" t="shared" si="5" ref="B122:B153">+B$88</f>
        <v>41121</v>
      </c>
      <c r="C122" s="84" t="s">
        <v>258</v>
      </c>
      <c r="D122" s="104">
        <v>3170</v>
      </c>
      <c r="E122" s="84">
        <v>25</v>
      </c>
      <c r="F122" s="84">
        <v>1</v>
      </c>
      <c r="G122" s="84">
        <v>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3"/>
      <c r="U122" s="83"/>
      <c r="Z122" s="106">
        <v>272</v>
      </c>
    </row>
    <row r="123" spans="1:26" ht="14.25">
      <c r="A123" s="70">
        <f t="shared" si="4"/>
        <v>6095000</v>
      </c>
      <c r="B123" s="71">
        <f t="shared" si="5"/>
        <v>41121</v>
      </c>
      <c r="C123" s="84" t="s">
        <v>251</v>
      </c>
      <c r="D123" s="104">
        <v>1043</v>
      </c>
      <c r="E123" s="84">
        <v>57</v>
      </c>
      <c r="F123" s="84"/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3"/>
      <c r="U123" s="83"/>
      <c r="Z123" s="106">
        <v>277</v>
      </c>
    </row>
    <row r="124" spans="1:26" ht="14.25">
      <c r="A124" s="70">
        <f t="shared" si="4"/>
        <v>6095000</v>
      </c>
      <c r="B124" s="71">
        <f t="shared" si="5"/>
        <v>41121</v>
      </c>
      <c r="C124" s="84" t="s">
        <v>239</v>
      </c>
      <c r="D124" s="104">
        <v>1028</v>
      </c>
      <c r="E124" s="84">
        <v>3</v>
      </c>
      <c r="F124" s="84">
        <v>2</v>
      </c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3"/>
      <c r="U124" s="83"/>
      <c r="Z124" s="106">
        <v>278</v>
      </c>
    </row>
    <row r="125" spans="1:26" ht="14.25">
      <c r="A125" s="70">
        <f t="shared" si="4"/>
        <v>6095000</v>
      </c>
      <c r="B125" s="71">
        <f t="shared" si="5"/>
        <v>41121</v>
      </c>
      <c r="C125" s="84" t="s">
        <v>253</v>
      </c>
      <c r="D125" s="104">
        <v>978</v>
      </c>
      <c r="E125" s="84">
        <v>18</v>
      </c>
      <c r="F125" s="84">
        <v>4</v>
      </c>
      <c r="G125" s="84">
        <v>7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3"/>
      <c r="U125" s="83"/>
      <c r="Z125" s="106">
        <v>279</v>
      </c>
    </row>
    <row r="126" spans="1:26" ht="14.25">
      <c r="A126" s="70">
        <f t="shared" si="4"/>
        <v>6095000</v>
      </c>
      <c r="B126" s="71">
        <f t="shared" si="5"/>
        <v>41121</v>
      </c>
      <c r="C126" s="84" t="s">
        <v>250</v>
      </c>
      <c r="D126" s="104">
        <v>998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3"/>
      <c r="U126" s="83"/>
      <c r="Z126" s="106">
        <v>280</v>
      </c>
    </row>
    <row r="127" spans="1:26" ht="14.25">
      <c r="A127" s="70">
        <f t="shared" si="4"/>
        <v>6095000</v>
      </c>
      <c r="B127" s="71">
        <f t="shared" si="5"/>
        <v>41121</v>
      </c>
      <c r="C127" s="84" t="s">
        <v>255</v>
      </c>
      <c r="D127" s="104">
        <v>1004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3"/>
      <c r="U127" s="83"/>
      <c r="Z127" s="106">
        <v>281</v>
      </c>
    </row>
    <row r="128" spans="1:26" ht="14.25">
      <c r="A128" s="70">
        <f t="shared" si="4"/>
        <v>6095000</v>
      </c>
      <c r="B128" s="71">
        <f t="shared" si="5"/>
        <v>41121</v>
      </c>
      <c r="C128" s="84" t="s">
        <v>246</v>
      </c>
      <c r="D128" s="104">
        <v>928</v>
      </c>
      <c r="E128" s="84">
        <v>55</v>
      </c>
      <c r="F128" s="84">
        <v>32</v>
      </c>
      <c r="G128" s="84">
        <v>25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3"/>
      <c r="U128" s="83"/>
      <c r="Z128" s="106">
        <v>282</v>
      </c>
    </row>
    <row r="129" spans="1:26" ht="14.25">
      <c r="A129" s="70">
        <f t="shared" si="4"/>
        <v>6095000</v>
      </c>
      <c r="B129" s="71">
        <f t="shared" si="5"/>
        <v>41121</v>
      </c>
      <c r="C129" s="84" t="s">
        <v>248</v>
      </c>
      <c r="D129" s="104">
        <v>908</v>
      </c>
      <c r="E129" s="84">
        <v>1</v>
      </c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3"/>
      <c r="U129" s="83"/>
      <c r="Z129" s="106">
        <v>283</v>
      </c>
    </row>
    <row r="130" spans="1:26" ht="14.25">
      <c r="A130" s="70">
        <f t="shared" si="4"/>
        <v>6095000</v>
      </c>
      <c r="B130" s="71">
        <f t="shared" si="5"/>
        <v>41121</v>
      </c>
      <c r="C130" s="84" t="s">
        <v>7</v>
      </c>
      <c r="D130" s="104">
        <v>933</v>
      </c>
      <c r="E130" s="84">
        <v>2080</v>
      </c>
      <c r="F130" s="84">
        <v>33</v>
      </c>
      <c r="G130" s="84">
        <v>67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3"/>
      <c r="U130" s="83"/>
      <c r="Z130" s="106">
        <v>284</v>
      </c>
    </row>
    <row r="131" spans="1:26" ht="14.25">
      <c r="A131" s="70">
        <f t="shared" si="4"/>
        <v>6095000</v>
      </c>
      <c r="B131" s="71">
        <f t="shared" si="5"/>
        <v>41121</v>
      </c>
      <c r="C131" s="84" t="s">
        <v>244</v>
      </c>
      <c r="D131" s="104">
        <v>1055</v>
      </c>
      <c r="E131" s="84">
        <v>6</v>
      </c>
      <c r="F131" s="84"/>
      <c r="G131" s="84">
        <v>7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3"/>
      <c r="U131" s="83"/>
      <c r="Z131" s="106">
        <v>285</v>
      </c>
    </row>
    <row r="132" spans="1:26" ht="14.25">
      <c r="A132" s="70">
        <f t="shared" si="4"/>
        <v>6095000</v>
      </c>
      <c r="B132" s="71">
        <f t="shared" si="5"/>
        <v>41121</v>
      </c>
      <c r="C132" s="84" t="s">
        <v>252</v>
      </c>
      <c r="D132" s="104">
        <v>1061</v>
      </c>
      <c r="E132" s="84">
        <v>17</v>
      </c>
      <c r="F132" s="84"/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3"/>
      <c r="U132" s="83"/>
      <c r="Z132" s="106">
        <v>287</v>
      </c>
    </row>
    <row r="133" spans="1:26" ht="14.25">
      <c r="A133" s="70">
        <f t="shared" si="4"/>
        <v>6095000</v>
      </c>
      <c r="B133" s="71">
        <f t="shared" si="5"/>
        <v>41121</v>
      </c>
      <c r="C133" s="84" t="s">
        <v>15</v>
      </c>
      <c r="D133" s="104">
        <v>3110</v>
      </c>
      <c r="E133" s="84"/>
      <c r="F133" s="84"/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3"/>
      <c r="U133" s="83"/>
      <c r="Z133" s="106">
        <v>288</v>
      </c>
    </row>
    <row r="134" spans="1:26" ht="14.25">
      <c r="A134" s="70">
        <f t="shared" si="4"/>
        <v>6095000</v>
      </c>
      <c r="B134" s="71">
        <f t="shared" si="5"/>
        <v>41121</v>
      </c>
      <c r="C134" s="84" t="s">
        <v>256</v>
      </c>
      <c r="D134" s="104">
        <v>3111</v>
      </c>
      <c r="E134" s="84">
        <v>12</v>
      </c>
      <c r="F134" s="84">
        <v>7</v>
      </c>
      <c r="G134" s="84">
        <v>15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/>
      <c r="U134" s="83"/>
      <c r="Z134" s="106">
        <v>289</v>
      </c>
    </row>
    <row r="135" spans="1:26" ht="14.25">
      <c r="A135" s="70">
        <f t="shared" si="4"/>
        <v>6095000</v>
      </c>
      <c r="B135" s="71">
        <f t="shared" si="5"/>
        <v>41121</v>
      </c>
      <c r="C135" s="84" t="s">
        <v>8</v>
      </c>
      <c r="D135" s="104">
        <v>906</v>
      </c>
      <c r="E135" s="84">
        <v>22</v>
      </c>
      <c r="F135" s="84">
        <v>49</v>
      </c>
      <c r="G135" s="84">
        <v>55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3"/>
      <c r="U135" s="83"/>
      <c r="Z135" s="106">
        <v>290</v>
      </c>
    </row>
    <row r="136" spans="1:26" ht="14.25">
      <c r="A136" s="70">
        <f t="shared" si="4"/>
        <v>6095000</v>
      </c>
      <c r="B136" s="71">
        <f t="shared" si="5"/>
        <v>41121</v>
      </c>
      <c r="C136" s="84" t="s">
        <v>11</v>
      </c>
      <c r="D136" s="104">
        <v>3168</v>
      </c>
      <c r="E136" s="84">
        <v>9</v>
      </c>
      <c r="F136" s="84"/>
      <c r="G136" s="84">
        <v>8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  <c r="Z136" s="106">
        <v>291</v>
      </c>
    </row>
    <row r="137" spans="1:26" ht="14.25">
      <c r="A137" s="70">
        <f t="shared" si="4"/>
        <v>6095000</v>
      </c>
      <c r="B137" s="71">
        <f t="shared" si="5"/>
        <v>41121</v>
      </c>
      <c r="C137" s="84"/>
      <c r="D137" s="104">
        <f>IF(C137="","",VLOOKUP(C137,#REF!,2,FALSE))</f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  <c r="Z137" s="106">
        <v>292</v>
      </c>
    </row>
    <row r="138" spans="1:26" ht="14.25">
      <c r="A138" s="70">
        <f t="shared" si="4"/>
        <v>6095000</v>
      </c>
      <c r="B138" s="71">
        <f t="shared" si="5"/>
        <v>41121</v>
      </c>
      <c r="C138" s="84"/>
      <c r="D138" s="104">
        <f>IF(C138="","",VLOOKUP(C138,#REF!,2,FALSE))</f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  <c r="Z138" s="106">
        <v>294</v>
      </c>
    </row>
    <row r="139" spans="1:26" ht="14.25">
      <c r="A139" s="70">
        <f t="shared" si="4"/>
        <v>6095000</v>
      </c>
      <c r="B139" s="71">
        <f t="shared" si="5"/>
        <v>41121</v>
      </c>
      <c r="C139" s="84"/>
      <c r="D139" s="104">
        <f>IF(C139="","",VLOOKUP(C139,#REF!,2,FALSE))</f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  <c r="Z139" s="106">
        <v>295</v>
      </c>
    </row>
    <row r="140" spans="1:26" ht="14.25">
      <c r="A140" s="70">
        <f t="shared" si="4"/>
        <v>6095000</v>
      </c>
      <c r="B140" s="71">
        <f t="shared" si="5"/>
        <v>41121</v>
      </c>
      <c r="C140" s="84"/>
      <c r="D140" s="104">
        <f>IF(C140="","",VLOOKUP(C140,#REF!,2,FALSE))</f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  <c r="Z140" s="106">
        <v>296</v>
      </c>
    </row>
    <row r="141" spans="1:26" ht="14.25">
      <c r="A141" s="70">
        <f t="shared" si="4"/>
        <v>6095000</v>
      </c>
      <c r="B141" s="71">
        <f t="shared" si="5"/>
        <v>41121</v>
      </c>
      <c r="C141" s="84"/>
      <c r="D141" s="104">
        <f>IF(C141="","",VLOOKUP(C141,#REF!,2,FALSE))</f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  <c r="Z141" s="106">
        <v>298</v>
      </c>
    </row>
    <row r="142" spans="1:26" ht="14.25">
      <c r="A142" s="70">
        <f t="shared" si="4"/>
        <v>6095000</v>
      </c>
      <c r="B142" s="71">
        <f t="shared" si="5"/>
        <v>41121</v>
      </c>
      <c r="C142" s="84"/>
      <c r="D142" s="104">
        <f>IF(C142="","",VLOOKUP(C142,#REF!,2,FALSE))</f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  <c r="Z142" s="106">
        <v>299</v>
      </c>
    </row>
    <row r="143" spans="1:26" ht="14.25">
      <c r="A143" s="70">
        <f t="shared" si="4"/>
        <v>6095000</v>
      </c>
      <c r="B143" s="71">
        <f t="shared" si="5"/>
        <v>41121</v>
      </c>
      <c r="C143" s="84"/>
      <c r="D143" s="104">
        <f>IF(C143="","",VLOOKUP(C143,#REF!,2,FALSE))</f>
      </c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  <c r="Z143" s="106">
        <v>300</v>
      </c>
    </row>
    <row r="144" spans="1:26" ht="14.25">
      <c r="A144" s="70">
        <f t="shared" si="4"/>
        <v>6095000</v>
      </c>
      <c r="B144" s="71">
        <f t="shared" si="5"/>
        <v>41121</v>
      </c>
      <c r="C144" s="84"/>
      <c r="D144" s="104">
        <f>IF(C144="","",VLOOKUP(C144,#REF!,2,FALSE))</f>
      </c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  <c r="Z144" s="106">
        <v>301</v>
      </c>
    </row>
    <row r="145" spans="1:26" ht="14.25">
      <c r="A145" s="70">
        <f t="shared" si="4"/>
        <v>6095000</v>
      </c>
      <c r="B145" s="71">
        <f t="shared" si="5"/>
        <v>41121</v>
      </c>
      <c r="C145" s="84"/>
      <c r="D145" s="104">
        <f>IF(C145="","",VLOOKUP(C145,#REF!,2,FALSE))</f>
      </c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  <c r="Z145" s="106">
        <v>305</v>
      </c>
    </row>
    <row r="146" spans="1:26" ht="14.25">
      <c r="A146" s="70">
        <f t="shared" si="4"/>
        <v>6095000</v>
      </c>
      <c r="B146" s="71">
        <f t="shared" si="5"/>
        <v>41121</v>
      </c>
      <c r="C146" s="84"/>
      <c r="D146" s="104">
        <f>IF(C146="","",VLOOKUP(C146,#REF!,2,FALSE))</f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  <c r="Z146" s="106">
        <v>306</v>
      </c>
    </row>
    <row r="147" spans="1:26" ht="14.25">
      <c r="A147" s="70">
        <f t="shared" si="4"/>
        <v>6095000</v>
      </c>
      <c r="B147" s="71">
        <f t="shared" si="5"/>
        <v>41121</v>
      </c>
      <c r="C147" s="84"/>
      <c r="D147" s="104">
        <f>IF(C147="","",VLOOKUP(C147,#REF!,2,FALSE))</f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  <c r="Z147" s="106">
        <v>307</v>
      </c>
    </row>
    <row r="148" spans="1:26" ht="14.25">
      <c r="A148" s="70">
        <f t="shared" si="4"/>
        <v>6095000</v>
      </c>
      <c r="B148" s="71">
        <f t="shared" si="5"/>
        <v>41121</v>
      </c>
      <c r="C148" s="84"/>
      <c r="D148" s="104">
        <f>IF(C148="","",VLOOKUP(C148,#REF!,2,FALSE))</f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  <c r="Z148" s="106">
        <v>308</v>
      </c>
    </row>
    <row r="149" spans="1:26" ht="14.25">
      <c r="A149" s="70">
        <f t="shared" si="4"/>
        <v>6095000</v>
      </c>
      <c r="B149" s="71">
        <f t="shared" si="5"/>
        <v>41121</v>
      </c>
      <c r="C149" s="84"/>
      <c r="D149" s="104">
        <f>IF(C149="","",VLOOKUP(C149,#REF!,2,FALSE))</f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  <c r="Z149" s="106">
        <v>309</v>
      </c>
    </row>
    <row r="150" spans="1:26" ht="14.25">
      <c r="A150" s="70">
        <f t="shared" si="4"/>
        <v>6095000</v>
      </c>
      <c r="B150" s="71">
        <f t="shared" si="5"/>
        <v>41121</v>
      </c>
      <c r="C150" s="84"/>
      <c r="D150" s="104">
        <f>IF(C150="","",VLOOKUP(C150,#REF!,2,FALSE))</f>
      </c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  <c r="Z150" s="106">
        <v>311</v>
      </c>
    </row>
    <row r="151" spans="1:26" ht="14.25">
      <c r="A151" s="70">
        <f t="shared" si="4"/>
        <v>6095000</v>
      </c>
      <c r="B151" s="71">
        <f t="shared" si="5"/>
        <v>41121</v>
      </c>
      <c r="C151" s="84"/>
      <c r="D151" s="104">
        <f>IF(C151="","",VLOOKUP(C151,#REF!,2,FALSE))</f>
      </c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  <c r="Z151" s="106">
        <v>312</v>
      </c>
    </row>
    <row r="152" spans="1:26" ht="14.25">
      <c r="A152" s="70">
        <f t="shared" si="4"/>
        <v>6095000</v>
      </c>
      <c r="B152" s="71">
        <f t="shared" si="5"/>
        <v>41121</v>
      </c>
      <c r="C152" s="84"/>
      <c r="D152" s="104">
        <f>IF(C152="","",VLOOKUP(C152,#REF!,2,FALSE))</f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  <c r="Z152" s="106">
        <v>313</v>
      </c>
    </row>
    <row r="153" spans="1:26" ht="14.25">
      <c r="A153" s="70">
        <f t="shared" si="4"/>
        <v>6095000</v>
      </c>
      <c r="B153" s="71">
        <f t="shared" si="5"/>
        <v>41121</v>
      </c>
      <c r="C153" s="84"/>
      <c r="D153" s="104">
        <f>IF(C153="","",VLOOKUP(C153,#REF!,2,FALSE))</f>
      </c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  <c r="Z153" s="106">
        <v>314</v>
      </c>
    </row>
    <row r="154" spans="1:26" ht="14.25">
      <c r="A154" s="70">
        <f aca="true" t="shared" si="6" ref="A154:A185">+A$88</f>
        <v>6095000</v>
      </c>
      <c r="B154" s="71">
        <f aca="true" t="shared" si="7" ref="B154:B185">+B$88</f>
        <v>41121</v>
      </c>
      <c r="C154" s="84"/>
      <c r="D154" s="104">
        <f>IF(C154="","",VLOOKUP(C154,#REF!,2,FALSE))</f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  <c r="Z154" s="106">
        <v>315</v>
      </c>
    </row>
    <row r="155" spans="1:26" ht="14.25">
      <c r="A155" s="70">
        <f t="shared" si="6"/>
        <v>6095000</v>
      </c>
      <c r="B155" s="71">
        <f t="shared" si="7"/>
        <v>41121</v>
      </c>
      <c r="C155" s="84"/>
      <c r="D155" s="104">
        <f>IF(C155="","",VLOOKUP(C155,#REF!,2,FALSE))</f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  <c r="Z155" s="106">
        <v>316</v>
      </c>
    </row>
    <row r="156" spans="1:26" ht="14.25">
      <c r="A156" s="70">
        <f t="shared" si="6"/>
        <v>6095000</v>
      </c>
      <c r="B156" s="71">
        <f t="shared" si="7"/>
        <v>41121</v>
      </c>
      <c r="C156" s="84"/>
      <c r="D156" s="104">
        <f>IF(C156="","",VLOOKUP(C156,#REF!,2,FALSE))</f>
      </c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  <c r="Z156" s="106">
        <v>317</v>
      </c>
    </row>
    <row r="157" spans="1:26" ht="14.25">
      <c r="A157" s="70">
        <f t="shared" si="6"/>
        <v>6095000</v>
      </c>
      <c r="B157" s="71">
        <f t="shared" si="7"/>
        <v>41121</v>
      </c>
      <c r="C157" s="84"/>
      <c r="D157" s="104">
        <f>IF(C157="","",VLOOKUP(C157,#REF!,2,FALSE))</f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  <c r="Z157" s="106">
        <v>318</v>
      </c>
    </row>
    <row r="158" spans="1:26" ht="14.25">
      <c r="A158" s="70">
        <f t="shared" si="6"/>
        <v>6095000</v>
      </c>
      <c r="B158" s="71">
        <f t="shared" si="7"/>
        <v>41121</v>
      </c>
      <c r="C158" s="84"/>
      <c r="D158" s="104">
        <f>IF(C158="","",VLOOKUP(C158,#REF!,2,FALSE))</f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  <c r="Z158" s="106">
        <v>319</v>
      </c>
    </row>
    <row r="159" spans="1:26" ht="14.25">
      <c r="A159" s="70">
        <f t="shared" si="6"/>
        <v>6095000</v>
      </c>
      <c r="B159" s="71">
        <f t="shared" si="7"/>
        <v>41121</v>
      </c>
      <c r="C159" s="84"/>
      <c r="D159" s="104">
        <f>IF(C159="","",VLOOKUP(C159,#REF!,2,FALSE))</f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  <c r="Z159" s="106">
        <v>320</v>
      </c>
    </row>
    <row r="160" spans="1:26" ht="14.25">
      <c r="A160" s="70">
        <f t="shared" si="6"/>
        <v>6095000</v>
      </c>
      <c r="B160" s="71">
        <f t="shared" si="7"/>
        <v>41121</v>
      </c>
      <c r="C160" s="84"/>
      <c r="D160" s="104">
        <f>IF(C160="","",VLOOKUP(C160,#REF!,2,FALSE))</f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  <c r="Z160" s="106">
        <v>322</v>
      </c>
    </row>
    <row r="161" spans="1:26" ht="14.25">
      <c r="A161" s="70">
        <f t="shared" si="6"/>
        <v>6095000</v>
      </c>
      <c r="B161" s="71">
        <f t="shared" si="7"/>
        <v>41121</v>
      </c>
      <c r="C161" s="84"/>
      <c r="D161" s="104">
        <f>IF(C161="","",VLOOKUP(C161,#REF!,2,FALSE))</f>
      </c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  <c r="Z161" s="106">
        <v>323</v>
      </c>
    </row>
    <row r="162" spans="1:26" ht="14.25">
      <c r="A162" s="70">
        <f t="shared" si="6"/>
        <v>6095000</v>
      </c>
      <c r="B162" s="71">
        <f t="shared" si="7"/>
        <v>41121</v>
      </c>
      <c r="C162" s="84"/>
      <c r="D162" s="104">
        <f>IF(C162="","",VLOOKUP(C162,#REF!,2,FALSE))</f>
      </c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  <c r="Z162" s="106">
        <v>324</v>
      </c>
    </row>
    <row r="163" spans="1:26" ht="14.25">
      <c r="A163" s="70">
        <f t="shared" si="6"/>
        <v>6095000</v>
      </c>
      <c r="B163" s="71">
        <f t="shared" si="7"/>
        <v>41121</v>
      </c>
      <c r="C163" s="84"/>
      <c r="D163" s="104">
        <f>IF(C163="","",VLOOKUP(C163,#REF!,2,FALSE))</f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  <c r="Z163" s="106">
        <v>325</v>
      </c>
    </row>
    <row r="164" spans="1:26" ht="14.25">
      <c r="A164" s="70">
        <f t="shared" si="6"/>
        <v>6095000</v>
      </c>
      <c r="B164" s="71">
        <f t="shared" si="7"/>
        <v>41121</v>
      </c>
      <c r="C164" s="84"/>
      <c r="D164" s="104">
        <f>IF(C164="","",VLOOKUP(C164,#REF!,2,FALSE))</f>
      </c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  <c r="Z164" s="106">
        <v>326</v>
      </c>
    </row>
    <row r="165" spans="1:26" ht="14.25">
      <c r="A165" s="70">
        <f t="shared" si="6"/>
        <v>6095000</v>
      </c>
      <c r="B165" s="71">
        <f t="shared" si="7"/>
        <v>41121</v>
      </c>
      <c r="C165" s="84"/>
      <c r="D165" s="104">
        <f>IF(C165="","",VLOOKUP(C165,#REF!,2,FALSE))</f>
      </c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  <c r="Z165" s="106">
        <v>328</v>
      </c>
    </row>
    <row r="166" spans="1:26" ht="14.25">
      <c r="A166" s="70">
        <f t="shared" si="6"/>
        <v>6095000</v>
      </c>
      <c r="B166" s="71">
        <f t="shared" si="7"/>
        <v>41121</v>
      </c>
      <c r="C166" s="84"/>
      <c r="D166" s="104">
        <f>IF(C166="","",VLOOKUP(C166,#REF!,2,FALSE))</f>
      </c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  <c r="Z166" s="106">
        <v>329</v>
      </c>
    </row>
    <row r="167" spans="1:26" ht="14.25">
      <c r="A167" s="70">
        <f t="shared" si="6"/>
        <v>6095000</v>
      </c>
      <c r="B167" s="71">
        <f t="shared" si="7"/>
        <v>41121</v>
      </c>
      <c r="C167" s="84"/>
      <c r="D167" s="104">
        <f>IF(C167="","",VLOOKUP(C167,#REF!,2,FALSE))</f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  <c r="Z167" s="106">
        <v>330</v>
      </c>
    </row>
    <row r="168" spans="1:26" ht="14.25">
      <c r="A168" s="70">
        <f t="shared" si="6"/>
        <v>6095000</v>
      </c>
      <c r="B168" s="71">
        <f t="shared" si="7"/>
        <v>41121</v>
      </c>
      <c r="C168" s="84"/>
      <c r="D168" s="104">
        <f>IF(C168="","",VLOOKUP(C168,#REF!,2,FALSE))</f>
      </c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  <c r="Z168" s="106">
        <v>331</v>
      </c>
    </row>
    <row r="169" spans="1:26" ht="14.25">
      <c r="A169" s="70">
        <f t="shared" si="6"/>
        <v>6095000</v>
      </c>
      <c r="B169" s="71">
        <f t="shared" si="7"/>
        <v>41121</v>
      </c>
      <c r="C169" s="84"/>
      <c r="D169" s="104">
        <f>IF(C169="","",VLOOKUP(C169,#REF!,2,FALSE))</f>
      </c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  <c r="Z169" s="106">
        <v>332</v>
      </c>
    </row>
    <row r="170" spans="1:26" ht="14.25">
      <c r="A170" s="70">
        <f t="shared" si="6"/>
        <v>6095000</v>
      </c>
      <c r="B170" s="71">
        <f t="shared" si="7"/>
        <v>41121</v>
      </c>
      <c r="C170" s="84"/>
      <c r="D170" s="104">
        <f>IF(C170="","",VLOOKUP(C170,#REF!,2,FALSE))</f>
      </c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  <c r="Z170" s="106">
        <v>333</v>
      </c>
    </row>
    <row r="171" spans="1:26" ht="14.25">
      <c r="A171" s="70">
        <f t="shared" si="6"/>
        <v>6095000</v>
      </c>
      <c r="B171" s="71">
        <f t="shared" si="7"/>
        <v>41121</v>
      </c>
      <c r="C171" s="84"/>
      <c r="D171" s="104">
        <f>IF(C171="","",VLOOKUP(C171,#REF!,2,FALSE))</f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  <c r="Z171" s="106">
        <v>334</v>
      </c>
    </row>
    <row r="172" spans="1:26" ht="14.25">
      <c r="A172" s="70">
        <f t="shared" si="6"/>
        <v>6095000</v>
      </c>
      <c r="B172" s="71">
        <f t="shared" si="7"/>
        <v>41121</v>
      </c>
      <c r="C172" s="84"/>
      <c r="D172" s="104">
        <f>IF(C172="","",VLOOKUP(C172,#REF!,2,FALSE))</f>
      </c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  <c r="Z172" s="106">
        <v>335</v>
      </c>
    </row>
    <row r="173" spans="1:26" ht="14.25">
      <c r="A173" s="70">
        <f t="shared" si="6"/>
        <v>6095000</v>
      </c>
      <c r="B173" s="71">
        <f t="shared" si="7"/>
        <v>41121</v>
      </c>
      <c r="C173" s="84"/>
      <c r="D173" s="104">
        <f>IF(C173="","",VLOOKUP(C173,#REF!,2,FALSE))</f>
      </c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  <c r="Z173" s="106">
        <v>336</v>
      </c>
    </row>
    <row r="174" spans="1:26" ht="14.25">
      <c r="A174" s="70">
        <f t="shared" si="6"/>
        <v>6095000</v>
      </c>
      <c r="B174" s="71">
        <f t="shared" si="7"/>
        <v>41121</v>
      </c>
      <c r="C174" s="84"/>
      <c r="D174" s="104">
        <f>IF(C174="","",VLOOKUP(C174,#REF!,2,FALSE))</f>
      </c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  <c r="Z174" s="106">
        <v>338</v>
      </c>
    </row>
    <row r="175" spans="1:26" ht="14.25">
      <c r="A175" s="70">
        <f t="shared" si="6"/>
        <v>6095000</v>
      </c>
      <c r="B175" s="71">
        <f t="shared" si="7"/>
        <v>41121</v>
      </c>
      <c r="C175" s="84"/>
      <c r="D175" s="104">
        <f>IF(C175="","",VLOOKUP(C175,#REF!,2,FALSE))</f>
      </c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  <c r="Z175" s="106">
        <v>339</v>
      </c>
    </row>
    <row r="176" spans="1:26" ht="14.25">
      <c r="A176" s="70">
        <f t="shared" si="6"/>
        <v>6095000</v>
      </c>
      <c r="B176" s="71">
        <f t="shared" si="7"/>
        <v>41121</v>
      </c>
      <c r="C176" s="84"/>
      <c r="D176" s="104">
        <f>IF(C176="","",VLOOKUP(C176,#REF!,2,FALSE))</f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  <c r="Z176" s="106">
        <v>340</v>
      </c>
    </row>
    <row r="177" spans="1:26" ht="14.25">
      <c r="A177" s="70">
        <f t="shared" si="6"/>
        <v>6095000</v>
      </c>
      <c r="B177" s="71">
        <f t="shared" si="7"/>
        <v>41121</v>
      </c>
      <c r="C177" s="84"/>
      <c r="D177" s="104">
        <f>IF(C177="","",VLOOKUP(C177,#REF!,2,FALSE))</f>
      </c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  <c r="Z177" s="106">
        <v>342</v>
      </c>
    </row>
    <row r="178" spans="1:26" ht="14.25">
      <c r="A178" s="70">
        <f t="shared" si="6"/>
        <v>6095000</v>
      </c>
      <c r="B178" s="71">
        <f t="shared" si="7"/>
        <v>41121</v>
      </c>
      <c r="C178" s="84"/>
      <c r="D178" s="104">
        <f>IF(C178="","",VLOOKUP(C178,#REF!,2,FALSE))</f>
      </c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  <c r="Z178" s="106">
        <v>343</v>
      </c>
    </row>
    <row r="179" spans="1:26" ht="14.25">
      <c r="A179" s="70">
        <f t="shared" si="6"/>
        <v>6095000</v>
      </c>
      <c r="B179" s="71">
        <f t="shared" si="7"/>
        <v>41121</v>
      </c>
      <c r="C179" s="84"/>
      <c r="D179" s="104">
        <f>IF(C179="","",VLOOKUP(C179,#REF!,2,FALSE))</f>
      </c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  <c r="Z179" s="106">
        <v>345</v>
      </c>
    </row>
    <row r="180" spans="1:26" ht="14.25">
      <c r="A180" s="70">
        <f t="shared" si="6"/>
        <v>6095000</v>
      </c>
      <c r="B180" s="71">
        <f t="shared" si="7"/>
        <v>41121</v>
      </c>
      <c r="C180" s="84"/>
      <c r="D180" s="104">
        <f>IF(C180="","",VLOOKUP(C180,#REF!,2,FALSE))</f>
      </c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  <c r="Z180" s="106">
        <v>346</v>
      </c>
    </row>
    <row r="181" spans="1:26" ht="14.25">
      <c r="A181" s="70">
        <f t="shared" si="6"/>
        <v>6095000</v>
      </c>
      <c r="B181" s="71">
        <f t="shared" si="7"/>
        <v>41121</v>
      </c>
      <c r="C181" s="84"/>
      <c r="D181" s="104">
        <f>IF(C181="","",VLOOKUP(C181,#REF!,2,FALSE))</f>
      </c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  <c r="Z181" s="106">
        <v>347</v>
      </c>
    </row>
    <row r="182" spans="1:26" ht="14.25">
      <c r="A182" s="70">
        <f t="shared" si="6"/>
        <v>6095000</v>
      </c>
      <c r="B182" s="71">
        <f t="shared" si="7"/>
        <v>41121</v>
      </c>
      <c r="C182" s="84"/>
      <c r="D182" s="104">
        <f>IF(C182="","",VLOOKUP(C182,#REF!,2,FALSE))</f>
      </c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  <c r="Z182" s="106">
        <v>350</v>
      </c>
    </row>
    <row r="183" spans="1:26" ht="14.25">
      <c r="A183" s="70">
        <f t="shared" si="6"/>
        <v>6095000</v>
      </c>
      <c r="B183" s="71">
        <f t="shared" si="7"/>
        <v>41121</v>
      </c>
      <c r="C183" s="84"/>
      <c r="D183" s="104">
        <f>IF(C183="","",VLOOKUP(C183,#REF!,2,FALSE))</f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  <c r="Z183" s="106">
        <v>351</v>
      </c>
    </row>
    <row r="184" spans="1:26" ht="14.25">
      <c r="A184" s="70">
        <f t="shared" si="6"/>
        <v>6095000</v>
      </c>
      <c r="B184" s="71">
        <f t="shared" si="7"/>
        <v>41121</v>
      </c>
      <c r="C184" s="84"/>
      <c r="D184" s="104">
        <f>IF(C184="","",VLOOKUP(C184,#REF!,2,FALSE))</f>
      </c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  <c r="Z184" s="106">
        <v>352</v>
      </c>
    </row>
    <row r="185" spans="1:26" ht="14.25">
      <c r="A185" s="70">
        <f t="shared" si="6"/>
        <v>6095000</v>
      </c>
      <c r="B185" s="71">
        <f t="shared" si="7"/>
        <v>41121</v>
      </c>
      <c r="C185" s="84"/>
      <c r="D185" s="104">
        <f>IF(C185="","",VLOOKUP(C185,#REF!,2,FALSE))</f>
      </c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  <c r="Z185" s="106">
        <v>356</v>
      </c>
    </row>
    <row r="186" spans="1:26" ht="14.25">
      <c r="A186" s="70">
        <f aca="true" t="shared" si="8" ref="A186:A217">+A$88</f>
        <v>6095000</v>
      </c>
      <c r="B186" s="71">
        <f aca="true" t="shared" si="9" ref="B186:B217">+B$88</f>
        <v>41121</v>
      </c>
      <c r="C186" s="84"/>
      <c r="D186" s="104">
        <f>IF(C186="","",VLOOKUP(C186,#REF!,2,FALSE))</f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  <c r="Z186" s="106">
        <v>357</v>
      </c>
    </row>
    <row r="187" spans="1:26" ht="14.25">
      <c r="A187" s="70">
        <f t="shared" si="8"/>
        <v>6095000</v>
      </c>
      <c r="B187" s="71">
        <f t="shared" si="9"/>
        <v>41121</v>
      </c>
      <c r="C187" s="84"/>
      <c r="D187" s="104">
        <f>IF(C187="","",VLOOKUP(C187,#REF!,2,FALSE))</f>
      </c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  <c r="Z187" s="106">
        <v>358</v>
      </c>
    </row>
    <row r="188" spans="1:26" ht="14.25">
      <c r="A188" s="70">
        <f t="shared" si="8"/>
        <v>6095000</v>
      </c>
      <c r="B188" s="71">
        <f t="shared" si="9"/>
        <v>41121</v>
      </c>
      <c r="C188" s="84"/>
      <c r="D188" s="104">
        <f>IF(C188="","",VLOOKUP(C188,#REF!,2,FALSE))</f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  <c r="Z188" s="106">
        <v>359</v>
      </c>
    </row>
    <row r="189" spans="1:26" ht="14.25">
      <c r="A189" s="70">
        <f t="shared" si="8"/>
        <v>6095000</v>
      </c>
      <c r="B189" s="71">
        <f t="shared" si="9"/>
        <v>41121</v>
      </c>
      <c r="C189" s="84"/>
      <c r="D189" s="104">
        <f>IF(C189="","",VLOOKUP(C189,#REF!,2,FALSE))</f>
      </c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  <c r="Z189" s="106">
        <v>364</v>
      </c>
    </row>
    <row r="190" spans="1:26" ht="14.25">
      <c r="A190" s="70">
        <f t="shared" si="8"/>
        <v>6095000</v>
      </c>
      <c r="B190" s="71">
        <f t="shared" si="9"/>
        <v>41121</v>
      </c>
      <c r="C190" s="84"/>
      <c r="D190" s="104">
        <f>IF(C190="","",VLOOKUP(C190,#REF!,2,FALSE))</f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  <c r="Z190" s="106">
        <v>365</v>
      </c>
    </row>
    <row r="191" spans="1:26" ht="14.25">
      <c r="A191" s="70">
        <f t="shared" si="8"/>
        <v>6095000</v>
      </c>
      <c r="B191" s="71">
        <f t="shared" si="9"/>
        <v>41121</v>
      </c>
      <c r="C191" s="84"/>
      <c r="D191" s="104">
        <f>IF(C191="","",VLOOKUP(C191,#REF!,2,FALSE))</f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  <c r="Z191" s="106">
        <v>366</v>
      </c>
    </row>
    <row r="192" spans="1:26" ht="14.25">
      <c r="A192" s="70">
        <f t="shared" si="8"/>
        <v>6095000</v>
      </c>
      <c r="B192" s="71">
        <f t="shared" si="9"/>
        <v>41121</v>
      </c>
      <c r="C192" s="84"/>
      <c r="D192" s="104">
        <f>IF(C192="","",VLOOKUP(C192,#REF!,2,FALSE))</f>
      </c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  <c r="Z192" s="106">
        <v>367</v>
      </c>
    </row>
    <row r="193" spans="1:26" ht="14.25">
      <c r="A193" s="70">
        <f t="shared" si="8"/>
        <v>6095000</v>
      </c>
      <c r="B193" s="71">
        <f t="shared" si="9"/>
        <v>41121</v>
      </c>
      <c r="C193" s="84"/>
      <c r="D193" s="104">
        <f>IF(C193="","",VLOOKUP(C193,#REF!,2,FALSE))</f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  <c r="Z193" s="106">
        <v>368</v>
      </c>
    </row>
    <row r="194" spans="1:26" ht="14.25">
      <c r="A194" s="70">
        <f t="shared" si="8"/>
        <v>6095000</v>
      </c>
      <c r="B194" s="71">
        <f t="shared" si="9"/>
        <v>41121</v>
      </c>
      <c r="C194" s="84"/>
      <c r="D194" s="104">
        <f>IF(C194="","",VLOOKUP(C194,#REF!,2,FALSE))</f>
      </c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  <c r="Z194" s="106">
        <v>369</v>
      </c>
    </row>
    <row r="195" spans="1:26" ht="14.25">
      <c r="A195" s="70">
        <f t="shared" si="8"/>
        <v>6095000</v>
      </c>
      <c r="B195" s="71">
        <f t="shared" si="9"/>
        <v>41121</v>
      </c>
      <c r="C195" s="84"/>
      <c r="D195" s="104">
        <f>IF(C195="","",VLOOKUP(C195,#REF!,2,FALSE))</f>
      </c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  <c r="Z195" s="106">
        <v>370</v>
      </c>
    </row>
    <row r="196" spans="1:26" ht="14.25">
      <c r="A196" s="70">
        <f t="shared" si="8"/>
        <v>6095000</v>
      </c>
      <c r="B196" s="71">
        <f t="shared" si="9"/>
        <v>41121</v>
      </c>
      <c r="C196" s="84"/>
      <c r="D196" s="104">
        <f>IF(C196="","",VLOOKUP(C196,#REF!,2,FALSE))</f>
      </c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  <c r="Z196" s="106">
        <v>373</v>
      </c>
    </row>
    <row r="197" spans="1:26" ht="14.25">
      <c r="A197" s="70">
        <f t="shared" si="8"/>
        <v>6095000</v>
      </c>
      <c r="B197" s="71">
        <f t="shared" si="9"/>
        <v>41121</v>
      </c>
      <c r="C197" s="84"/>
      <c r="D197" s="104">
        <f>IF(C197="","",VLOOKUP(C197,#REF!,2,FALSE))</f>
      </c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  <c r="Z197" s="106">
        <v>374</v>
      </c>
    </row>
    <row r="198" spans="1:26" ht="14.25">
      <c r="A198" s="70">
        <f t="shared" si="8"/>
        <v>6095000</v>
      </c>
      <c r="B198" s="71">
        <f t="shared" si="9"/>
        <v>41121</v>
      </c>
      <c r="C198" s="84"/>
      <c r="D198" s="104">
        <f>IF(C198="","",VLOOKUP(C198,#REF!,2,FALSE))</f>
      </c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  <c r="Z198" s="106">
        <v>376</v>
      </c>
    </row>
    <row r="199" spans="1:26" ht="14.25">
      <c r="A199" s="70">
        <f t="shared" si="8"/>
        <v>6095000</v>
      </c>
      <c r="B199" s="71">
        <f t="shared" si="9"/>
        <v>41121</v>
      </c>
      <c r="C199" s="84"/>
      <c r="D199" s="104">
        <f>IF(C199="","",VLOOKUP(C199,#REF!,2,FALSE))</f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  <c r="Z199" s="106">
        <v>377</v>
      </c>
    </row>
    <row r="200" spans="1:26" ht="14.25">
      <c r="A200" s="70">
        <f t="shared" si="8"/>
        <v>6095000</v>
      </c>
      <c r="B200" s="71">
        <f t="shared" si="9"/>
        <v>41121</v>
      </c>
      <c r="C200" s="84"/>
      <c r="D200" s="104">
        <f>IF(C200="","",VLOOKUP(C200,#REF!,2,FALSE))</f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  <c r="Z200" s="106">
        <v>378</v>
      </c>
    </row>
    <row r="201" spans="1:26" ht="14.25">
      <c r="A201" s="70">
        <f t="shared" si="8"/>
        <v>6095000</v>
      </c>
      <c r="B201" s="71">
        <f t="shared" si="9"/>
        <v>41121</v>
      </c>
      <c r="C201" s="84"/>
      <c r="D201" s="104">
        <f>IF(C201="","",VLOOKUP(C201,#REF!,2,FALSE))</f>
      </c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  <c r="Z201" s="106">
        <v>380</v>
      </c>
    </row>
    <row r="202" spans="1:26" ht="14.25">
      <c r="A202" s="70">
        <f t="shared" si="8"/>
        <v>6095000</v>
      </c>
      <c r="B202" s="71">
        <f t="shared" si="9"/>
        <v>41121</v>
      </c>
      <c r="C202" s="84"/>
      <c r="D202" s="104">
        <f>IF(C202="","",VLOOKUP(C202,#REF!,2,FALSE))</f>
      </c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  <c r="Z202" s="106">
        <v>381</v>
      </c>
    </row>
    <row r="203" spans="1:26" ht="14.25">
      <c r="A203" s="70">
        <f t="shared" si="8"/>
        <v>6095000</v>
      </c>
      <c r="B203" s="71">
        <f t="shared" si="9"/>
        <v>41121</v>
      </c>
      <c r="C203" s="84"/>
      <c r="D203" s="104">
        <f>IF(C203="","",VLOOKUP(C203,#REF!,2,FALSE))</f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  <c r="Z203" s="106">
        <v>383</v>
      </c>
    </row>
    <row r="204" spans="1:26" ht="14.25">
      <c r="A204" s="70">
        <f t="shared" si="8"/>
        <v>6095000</v>
      </c>
      <c r="B204" s="71">
        <f t="shared" si="9"/>
        <v>41121</v>
      </c>
      <c r="C204" s="84"/>
      <c r="D204" s="104">
        <f>IF(C204="","",VLOOKUP(C204,#REF!,2,FALSE))</f>
      </c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  <c r="Z204" s="106">
        <v>384</v>
      </c>
    </row>
    <row r="205" spans="1:26" ht="14.25">
      <c r="A205" s="70">
        <f t="shared" si="8"/>
        <v>6095000</v>
      </c>
      <c r="B205" s="71">
        <f t="shared" si="9"/>
        <v>41121</v>
      </c>
      <c r="C205" s="84"/>
      <c r="D205" s="104">
        <f>IF(C205="","",VLOOKUP(C205,#REF!,2,FALSE))</f>
      </c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  <c r="Z205" s="106">
        <v>385</v>
      </c>
    </row>
    <row r="206" spans="1:26" ht="14.25">
      <c r="A206" s="70">
        <f t="shared" si="8"/>
        <v>6095000</v>
      </c>
      <c r="B206" s="71">
        <f t="shared" si="9"/>
        <v>41121</v>
      </c>
      <c r="C206" s="84"/>
      <c r="D206" s="104">
        <f>IF(C206="","",VLOOKUP(C206,#REF!,2,FALSE))</f>
      </c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  <c r="Z206" s="106">
        <v>387</v>
      </c>
    </row>
    <row r="207" spans="1:26" ht="14.25">
      <c r="A207" s="70">
        <f t="shared" si="8"/>
        <v>6095000</v>
      </c>
      <c r="B207" s="71">
        <f t="shared" si="9"/>
        <v>41121</v>
      </c>
      <c r="C207" s="84"/>
      <c r="D207" s="104">
        <f>IF(C207="","",VLOOKUP(C207,#REF!,2,FALSE))</f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  <c r="Z207" s="106">
        <v>388</v>
      </c>
    </row>
    <row r="208" spans="1:26" ht="14.25">
      <c r="A208" s="70">
        <f t="shared" si="8"/>
        <v>6095000</v>
      </c>
      <c r="B208" s="71">
        <f t="shared" si="9"/>
        <v>41121</v>
      </c>
      <c r="C208" s="84"/>
      <c r="D208" s="104">
        <f>IF(C208="","",VLOOKUP(C208,#REF!,2,FALSE))</f>
      </c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  <c r="Z208" s="106">
        <v>389</v>
      </c>
    </row>
    <row r="209" spans="1:26" ht="14.25">
      <c r="A209" s="70">
        <f t="shared" si="8"/>
        <v>6095000</v>
      </c>
      <c r="B209" s="71">
        <f t="shared" si="9"/>
        <v>41121</v>
      </c>
      <c r="C209" s="84"/>
      <c r="D209" s="104">
        <f>IF(C209="","",VLOOKUP(C209,#REF!,2,FALSE))</f>
      </c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  <c r="Z209" s="106">
        <v>390</v>
      </c>
    </row>
    <row r="210" spans="1:26" ht="14.25">
      <c r="A210" s="70">
        <f t="shared" si="8"/>
        <v>6095000</v>
      </c>
      <c r="B210" s="71">
        <f t="shared" si="9"/>
        <v>41121</v>
      </c>
      <c r="C210" s="84"/>
      <c r="D210" s="104">
        <f>IF(C210="","",VLOOKUP(C210,#REF!,2,FALSE))</f>
      </c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  <c r="Z210" s="106">
        <v>391</v>
      </c>
    </row>
    <row r="211" spans="1:26" ht="14.25">
      <c r="A211" s="70">
        <f t="shared" si="8"/>
        <v>6095000</v>
      </c>
      <c r="B211" s="71">
        <f t="shared" si="9"/>
        <v>41121</v>
      </c>
      <c r="C211" s="84"/>
      <c r="D211" s="104">
        <f>IF(C211="","",VLOOKUP(C211,#REF!,2,FALSE))</f>
      </c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  <c r="Z211" s="106">
        <v>394</v>
      </c>
    </row>
    <row r="212" spans="1:26" ht="14.25">
      <c r="A212" s="70">
        <f t="shared" si="8"/>
        <v>6095000</v>
      </c>
      <c r="B212" s="71">
        <f t="shared" si="9"/>
        <v>41121</v>
      </c>
      <c r="C212" s="84"/>
      <c r="D212" s="104">
        <f>IF(C212="","",VLOOKUP(C212,#REF!,2,FALSE))</f>
      </c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  <c r="Z212" s="106">
        <v>395</v>
      </c>
    </row>
    <row r="213" spans="1:26" ht="14.25">
      <c r="A213" s="70">
        <f t="shared" si="8"/>
        <v>6095000</v>
      </c>
      <c r="B213" s="71">
        <f t="shared" si="9"/>
        <v>41121</v>
      </c>
      <c r="C213" s="84"/>
      <c r="D213" s="104">
        <f>IF(C213="","",VLOOKUP(C213,#REF!,2,FALSE))</f>
      </c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  <c r="Z213" s="106">
        <v>397</v>
      </c>
    </row>
    <row r="214" spans="1:26" ht="14.25">
      <c r="A214" s="70">
        <f t="shared" si="8"/>
        <v>6095000</v>
      </c>
      <c r="B214" s="71">
        <f t="shared" si="9"/>
        <v>41121</v>
      </c>
      <c r="C214" s="84"/>
      <c r="D214" s="104">
        <f>IF(C214="","",VLOOKUP(C214,#REF!,2,FALSE))</f>
      </c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  <c r="Z214" s="106">
        <v>398</v>
      </c>
    </row>
    <row r="215" spans="1:26" ht="14.25">
      <c r="A215" s="70">
        <f t="shared" si="8"/>
        <v>6095000</v>
      </c>
      <c r="B215" s="71">
        <f t="shared" si="9"/>
        <v>41121</v>
      </c>
      <c r="C215" s="84"/>
      <c r="D215" s="104">
        <f>IF(C215="","",VLOOKUP(C215,#REF!,2,FALSE))</f>
      </c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  <c r="Z215" s="106">
        <v>400</v>
      </c>
    </row>
    <row r="216" spans="1:26" ht="14.25">
      <c r="A216" s="70">
        <f t="shared" si="8"/>
        <v>6095000</v>
      </c>
      <c r="B216" s="71">
        <f t="shared" si="9"/>
        <v>41121</v>
      </c>
      <c r="C216" s="84"/>
      <c r="D216" s="104">
        <f>IF(C216="","",VLOOKUP(C216,#REF!,2,FALSE))</f>
      </c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  <c r="Z216" s="106">
        <v>401</v>
      </c>
    </row>
    <row r="217" spans="1:26" ht="14.25">
      <c r="A217" s="70">
        <f t="shared" si="8"/>
        <v>6095000</v>
      </c>
      <c r="B217" s="71">
        <f t="shared" si="9"/>
        <v>41121</v>
      </c>
      <c r="C217" s="84"/>
      <c r="D217" s="104">
        <f>IF(C217="","",VLOOKUP(C217,#REF!,2,FALSE))</f>
      </c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  <c r="Z217" s="106">
        <v>402</v>
      </c>
    </row>
    <row r="218" spans="1:26" ht="14.25">
      <c r="A218" s="70">
        <f aca="true" t="shared" si="10" ref="A218:A243">+A$88</f>
        <v>6095000</v>
      </c>
      <c r="B218" s="71">
        <f aca="true" t="shared" si="11" ref="B218:B243">+B$88</f>
        <v>41121</v>
      </c>
      <c r="C218" s="84"/>
      <c r="D218" s="104">
        <f>IF(C218="","",VLOOKUP(C218,#REF!,2,FALSE))</f>
      </c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  <c r="Z218" s="106">
        <v>404</v>
      </c>
    </row>
    <row r="219" spans="1:26" ht="14.25">
      <c r="A219" s="70">
        <f t="shared" si="10"/>
        <v>6095000</v>
      </c>
      <c r="B219" s="71">
        <f t="shared" si="11"/>
        <v>41121</v>
      </c>
      <c r="C219" s="84"/>
      <c r="D219" s="104">
        <f>IF(C219="","",VLOOKUP(C219,#REF!,2,FALSE))</f>
      </c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  <c r="Z219" s="106">
        <v>420</v>
      </c>
    </row>
    <row r="220" spans="1:26" ht="14.25">
      <c r="A220" s="70">
        <f t="shared" si="10"/>
        <v>6095000</v>
      </c>
      <c r="B220" s="71">
        <f t="shared" si="11"/>
        <v>41121</v>
      </c>
      <c r="C220" s="84"/>
      <c r="D220" s="104">
        <f>IF(C220="","",VLOOKUP(C220,#REF!,2,FALSE))</f>
      </c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  <c r="Z220" s="106">
        <v>421</v>
      </c>
    </row>
    <row r="221" spans="1:26" ht="14.25">
      <c r="A221" s="70">
        <f t="shared" si="10"/>
        <v>6095000</v>
      </c>
      <c r="B221" s="71">
        <f t="shared" si="11"/>
        <v>41121</v>
      </c>
      <c r="C221" s="84"/>
      <c r="D221" s="104">
        <f>IF(C221="","",VLOOKUP(C221,#REF!,2,FALSE))</f>
      </c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  <c r="Z221" s="106">
        <v>425</v>
      </c>
    </row>
    <row r="222" spans="1:26" ht="14.25">
      <c r="A222" s="70">
        <f t="shared" si="10"/>
        <v>6095000</v>
      </c>
      <c r="B222" s="71">
        <f t="shared" si="11"/>
        <v>41121</v>
      </c>
      <c r="C222" s="84"/>
      <c r="D222" s="104">
        <f>IF(C222="","",VLOOKUP(C222,#REF!,2,FALSE))</f>
      </c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  <c r="Z222" s="106">
        <v>427</v>
      </c>
    </row>
    <row r="223" spans="1:26" ht="14.25">
      <c r="A223" s="70">
        <f t="shared" si="10"/>
        <v>6095000</v>
      </c>
      <c r="B223" s="71">
        <f t="shared" si="11"/>
        <v>41121</v>
      </c>
      <c r="C223" s="84"/>
      <c r="D223" s="104">
        <f>IF(C223="","",VLOOKUP(C223,#REF!,2,FALSE))</f>
      </c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  <c r="Z223" s="106">
        <v>431</v>
      </c>
    </row>
    <row r="224" spans="1:26" ht="14.25">
      <c r="A224" s="70">
        <f t="shared" si="10"/>
        <v>6095000</v>
      </c>
      <c r="B224" s="71">
        <f t="shared" si="11"/>
        <v>41121</v>
      </c>
      <c r="C224" s="84"/>
      <c r="D224" s="104">
        <f>IF(C224="","",VLOOKUP(C224,#REF!,2,FALSE))</f>
      </c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  <c r="Z224" s="106">
        <v>434</v>
      </c>
    </row>
    <row r="225" spans="1:26" ht="14.25">
      <c r="A225" s="70">
        <f t="shared" si="10"/>
        <v>6095000</v>
      </c>
      <c r="B225" s="71">
        <f t="shared" si="11"/>
        <v>41121</v>
      </c>
      <c r="C225" s="84"/>
      <c r="D225" s="104">
        <f>IF(C225="","",VLOOKUP(C225,#REF!,2,FALSE))</f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  <c r="Z225" s="106">
        <v>439</v>
      </c>
    </row>
    <row r="226" spans="1:26" ht="14.25">
      <c r="A226" s="70">
        <f t="shared" si="10"/>
        <v>6095000</v>
      </c>
      <c r="B226" s="71">
        <f t="shared" si="11"/>
        <v>41121</v>
      </c>
      <c r="C226" s="84"/>
      <c r="D226" s="104">
        <f>IF(C226="","",VLOOKUP(C226,#REF!,2,FALSE))</f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  <c r="Z226" s="106">
        <v>440</v>
      </c>
    </row>
    <row r="227" spans="1:26" ht="14.25">
      <c r="A227" s="70">
        <f t="shared" si="10"/>
        <v>6095000</v>
      </c>
      <c r="B227" s="71">
        <f t="shared" si="11"/>
        <v>41121</v>
      </c>
      <c r="C227" s="84"/>
      <c r="D227" s="104">
        <f>IF(C227="","",VLOOKUP(C227,#REF!,2,FALSE))</f>
      </c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  <c r="Z227" s="106">
        <v>443</v>
      </c>
    </row>
    <row r="228" spans="1:26" ht="14.25">
      <c r="A228" s="70">
        <f t="shared" si="10"/>
        <v>6095000</v>
      </c>
      <c r="B228" s="71">
        <f t="shared" si="11"/>
        <v>41121</v>
      </c>
      <c r="C228" s="84"/>
      <c r="D228" s="104">
        <f>IF(C228="","",VLOOKUP(C228,#REF!,2,FALSE))</f>
      </c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  <c r="Z228" s="106">
        <v>444</v>
      </c>
    </row>
    <row r="229" spans="1:26" ht="14.25">
      <c r="A229" s="70">
        <f t="shared" si="10"/>
        <v>6095000</v>
      </c>
      <c r="B229" s="71">
        <f t="shared" si="11"/>
        <v>41121</v>
      </c>
      <c r="C229" s="84"/>
      <c r="D229" s="104">
        <f>IF(C229="","",VLOOKUP(C229,#REF!,2,FALSE))</f>
      </c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  <c r="Z229" s="106">
        <v>445</v>
      </c>
    </row>
    <row r="230" spans="1:26" ht="14.25">
      <c r="A230" s="70">
        <f t="shared" si="10"/>
        <v>6095000</v>
      </c>
      <c r="B230" s="71">
        <f t="shared" si="11"/>
        <v>41121</v>
      </c>
      <c r="C230" s="84"/>
      <c r="D230" s="104">
        <f>IF(C230="","",VLOOKUP(C230,#REF!,2,FALSE))</f>
      </c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  <c r="Z230" s="106">
        <v>446</v>
      </c>
    </row>
    <row r="231" spans="1:26" ht="14.25">
      <c r="A231" s="70">
        <f t="shared" si="10"/>
        <v>6095000</v>
      </c>
      <c r="B231" s="71">
        <f t="shared" si="11"/>
        <v>41121</v>
      </c>
      <c r="C231" s="84"/>
      <c r="D231" s="104">
        <f>IF(C231="","",VLOOKUP(C231,#REF!,2,FALSE))</f>
      </c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  <c r="Z231" s="106">
        <v>447</v>
      </c>
    </row>
    <row r="232" spans="1:26" ht="14.25">
      <c r="A232" s="70">
        <f t="shared" si="10"/>
        <v>6095000</v>
      </c>
      <c r="B232" s="71">
        <f t="shared" si="11"/>
        <v>41121</v>
      </c>
      <c r="C232" s="84"/>
      <c r="D232" s="104">
        <f>IF(C232="","",VLOOKUP(C232,#REF!,2,FALSE))</f>
      </c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  <c r="Z232" s="106">
        <v>448</v>
      </c>
    </row>
    <row r="233" spans="1:26" ht="14.25">
      <c r="A233" s="70">
        <f t="shared" si="10"/>
        <v>6095000</v>
      </c>
      <c r="B233" s="71">
        <f t="shared" si="11"/>
        <v>41121</v>
      </c>
      <c r="C233" s="84"/>
      <c r="D233" s="104">
        <f>IF(C233="","",VLOOKUP(C233,#REF!,2,FALSE))</f>
      </c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  <c r="Z233" s="106">
        <v>450</v>
      </c>
    </row>
    <row r="234" spans="1:26" ht="14.25">
      <c r="A234" s="70">
        <f t="shared" si="10"/>
        <v>6095000</v>
      </c>
      <c r="B234" s="71">
        <f t="shared" si="11"/>
        <v>41121</v>
      </c>
      <c r="C234" s="84"/>
      <c r="D234" s="104">
        <f>IF(C234="","",VLOOKUP(C234,#REF!,2,FALSE))</f>
      </c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  <c r="Z234" s="106">
        <v>451</v>
      </c>
    </row>
    <row r="235" spans="1:26" ht="14.25">
      <c r="A235" s="70">
        <f t="shared" si="10"/>
        <v>6095000</v>
      </c>
      <c r="B235" s="71">
        <f t="shared" si="11"/>
        <v>41121</v>
      </c>
      <c r="C235" s="84"/>
      <c r="D235" s="104">
        <f>IF(C235="","",VLOOKUP(C235,#REF!,2,FALSE))</f>
      </c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  <c r="Z235" s="106">
        <v>452</v>
      </c>
    </row>
    <row r="236" spans="1:26" ht="14.25">
      <c r="A236" s="70">
        <f t="shared" si="10"/>
        <v>6095000</v>
      </c>
      <c r="B236" s="71">
        <f t="shared" si="11"/>
        <v>41121</v>
      </c>
      <c r="C236" s="84"/>
      <c r="D236" s="104">
        <f>IF(C236="","",VLOOKUP(C236,#REF!,2,FALSE))</f>
      </c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  <c r="Z236" s="106">
        <v>454</v>
      </c>
    </row>
    <row r="237" spans="1:26" ht="14.25">
      <c r="A237" s="70">
        <f t="shared" si="10"/>
        <v>6095000</v>
      </c>
      <c r="B237" s="71">
        <f t="shared" si="11"/>
        <v>41121</v>
      </c>
      <c r="C237" s="84"/>
      <c r="D237" s="104">
        <f>IF(C237="","",VLOOKUP(C237,#REF!,2,FALSE))</f>
      </c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  <c r="Z237" s="106">
        <v>455</v>
      </c>
    </row>
    <row r="238" spans="1:26" ht="14.25">
      <c r="A238" s="70">
        <f t="shared" si="10"/>
        <v>6095000</v>
      </c>
      <c r="B238" s="71">
        <f t="shared" si="11"/>
        <v>41121</v>
      </c>
      <c r="C238" s="84"/>
      <c r="D238" s="104">
        <f>IF(C238="","",VLOOKUP(C238,#REF!,2,FALSE))</f>
      </c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  <c r="Z238" s="106">
        <v>457</v>
      </c>
    </row>
    <row r="239" spans="1:26" ht="14.25">
      <c r="A239" s="70">
        <f t="shared" si="10"/>
        <v>6095000</v>
      </c>
      <c r="B239" s="71">
        <f t="shared" si="11"/>
        <v>41121</v>
      </c>
      <c r="C239" s="84"/>
      <c r="D239" s="104">
        <f>IF(C239="","",VLOOKUP(C239,#REF!,2,FALSE))</f>
      </c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  <c r="Z239" s="106">
        <v>458</v>
      </c>
    </row>
    <row r="240" spans="1:26" ht="14.25">
      <c r="A240" s="70">
        <f t="shared" si="10"/>
        <v>6095000</v>
      </c>
      <c r="B240" s="71">
        <f t="shared" si="11"/>
        <v>41121</v>
      </c>
      <c r="C240" s="84"/>
      <c r="D240" s="104">
        <f>IF(C240="","",VLOOKUP(C240,#REF!,2,FALSE))</f>
      </c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  <c r="Z240" s="106">
        <v>459</v>
      </c>
    </row>
    <row r="241" spans="1:26" ht="14.25">
      <c r="A241" s="70">
        <f t="shared" si="10"/>
        <v>6095000</v>
      </c>
      <c r="B241" s="71">
        <f t="shared" si="11"/>
        <v>41121</v>
      </c>
      <c r="C241" s="84"/>
      <c r="D241" s="104">
        <f>IF(C241="","",VLOOKUP(C241,#REF!,2,FALSE))</f>
      </c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  <c r="Z241" s="106">
        <v>461</v>
      </c>
    </row>
    <row r="242" spans="1:26" ht="14.25">
      <c r="A242" s="70">
        <f t="shared" si="10"/>
        <v>6095000</v>
      </c>
      <c r="B242" s="71">
        <f t="shared" si="11"/>
        <v>41121</v>
      </c>
      <c r="C242" s="84"/>
      <c r="D242" s="104">
        <f>IF(C242="","",VLOOKUP(C242,#REF!,2,FALSE))</f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  <c r="Z242" s="106">
        <v>462</v>
      </c>
    </row>
    <row r="243" spans="1:26" ht="14.25">
      <c r="A243" s="70">
        <f t="shared" si="10"/>
        <v>6095000</v>
      </c>
      <c r="B243" s="71">
        <f t="shared" si="11"/>
        <v>41121</v>
      </c>
      <c r="C243" s="84"/>
      <c r="D243" s="104">
        <f>IF(C243="","",VLOOKUP(C243,#REF!,2,FALSE))</f>
      </c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  <c r="Z243" s="106">
        <v>464</v>
      </c>
    </row>
    <row r="244" spans="3:26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  <c r="Z244" s="106">
        <v>466</v>
      </c>
    </row>
    <row r="245" spans="3:26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  <c r="Z245" s="106">
        <v>468</v>
      </c>
    </row>
    <row r="246" spans="3:26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  <c r="Z246" s="106">
        <v>469</v>
      </c>
    </row>
    <row r="247" spans="3:26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  <c r="Z247" s="106">
        <v>471</v>
      </c>
    </row>
    <row r="248" spans="3:26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  <c r="Z248" s="106">
        <v>474</v>
      </c>
    </row>
    <row r="249" spans="3:26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  <c r="Z249" s="106">
        <v>475</v>
      </c>
    </row>
    <row r="250" spans="3:26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  <c r="Z250" s="106">
        <v>476</v>
      </c>
    </row>
    <row r="251" spans="3:26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  <c r="Z251" s="106">
        <v>477</v>
      </c>
    </row>
    <row r="252" spans="3:26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  <c r="Z252" s="106">
        <v>478</v>
      </c>
    </row>
    <row r="253" spans="3:26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  <c r="Z253" s="106">
        <v>481</v>
      </c>
    </row>
    <row r="254" spans="3:26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  <c r="Z254" s="106">
        <v>482</v>
      </c>
    </row>
    <row r="255" spans="3:26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  <c r="Z255" s="106">
        <v>483</v>
      </c>
    </row>
    <row r="256" spans="3:26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  <c r="Z256" s="106">
        <v>485</v>
      </c>
    </row>
    <row r="257" spans="3:26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  <c r="Z257" s="106">
        <v>489</v>
      </c>
    </row>
    <row r="258" spans="3:26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  <c r="Z258" s="106">
        <v>491</v>
      </c>
    </row>
    <row r="259" spans="3:26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  <c r="Z259" s="106">
        <v>493</v>
      </c>
    </row>
    <row r="260" spans="3:26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  <c r="Z260" s="106">
        <v>494</v>
      </c>
    </row>
    <row r="261" spans="3:26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  <c r="Z261" s="106">
        <v>496</v>
      </c>
    </row>
    <row r="262" spans="3:26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  <c r="Z262" s="106">
        <v>497</v>
      </c>
    </row>
    <row r="263" spans="3:26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  <c r="Z263" s="106">
        <v>501</v>
      </c>
    </row>
    <row r="264" spans="3:26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  <c r="Z264" s="106">
        <v>502</v>
      </c>
    </row>
    <row r="265" spans="3:26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  <c r="Z265" s="106">
        <v>503</v>
      </c>
    </row>
    <row r="266" spans="3:26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  <c r="Z266" s="106">
        <v>505</v>
      </c>
    </row>
    <row r="267" spans="3:26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  <c r="Z267" s="106">
        <v>506</v>
      </c>
    </row>
    <row r="268" spans="3:26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  <c r="Z268" s="106">
        <v>508</v>
      </c>
    </row>
    <row r="269" spans="3:26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  <c r="Z269" s="106">
        <v>509</v>
      </c>
    </row>
    <row r="270" spans="3:26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  <c r="Z270" s="106">
        <v>510</v>
      </c>
    </row>
    <row r="271" spans="3:26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  <c r="Z271" s="106">
        <v>513</v>
      </c>
    </row>
    <row r="272" spans="3:26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  <c r="Z272" s="106">
        <v>514</v>
      </c>
    </row>
    <row r="273" spans="3:26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  <c r="Z273" s="106">
        <v>515</v>
      </c>
    </row>
    <row r="274" spans="3:26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  <c r="Z274" s="106">
        <v>516</v>
      </c>
    </row>
    <row r="275" spans="3:26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  <c r="Z275" s="106">
        <v>518</v>
      </c>
    </row>
    <row r="276" spans="3:26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  <c r="Z276" s="106">
        <v>519</v>
      </c>
    </row>
    <row r="277" spans="3:26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  <c r="Z277" s="106">
        <v>520</v>
      </c>
    </row>
    <row r="278" spans="3:26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  <c r="Z278" s="106">
        <v>521</v>
      </c>
    </row>
    <row r="279" spans="3:26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  <c r="Z279" s="106">
        <v>523</v>
      </c>
    </row>
    <row r="280" spans="3:26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  <c r="Z280" s="106">
        <v>525</v>
      </c>
    </row>
    <row r="281" spans="3:26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  <c r="Z281" s="106">
        <v>526</v>
      </c>
    </row>
    <row r="282" spans="3:26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  <c r="Z282" s="106">
        <v>528</v>
      </c>
    </row>
    <row r="283" spans="3:26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  <c r="Z283" s="106">
        <v>529</v>
      </c>
    </row>
    <row r="284" spans="3:26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  <c r="Z284" s="106">
        <v>531</v>
      </c>
    </row>
    <row r="285" spans="3:26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  <c r="Z285" s="106">
        <v>532</v>
      </c>
    </row>
    <row r="286" spans="3:26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  <c r="Z286" s="106">
        <v>533</v>
      </c>
    </row>
    <row r="287" spans="3:26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  <c r="Z287" s="106">
        <v>534</v>
      </c>
    </row>
    <row r="288" spans="3:26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  <c r="Z288" s="106">
        <v>535</v>
      </c>
    </row>
    <row r="289" spans="3:26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  <c r="Z289" s="106">
        <v>536</v>
      </c>
    </row>
    <row r="290" spans="3:26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  <c r="Z290" s="106">
        <v>537</v>
      </c>
    </row>
    <row r="291" spans="3:26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  <c r="Z291" s="106">
        <v>538</v>
      </c>
    </row>
    <row r="292" spans="3:26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  <c r="Z292" s="106">
        <v>545</v>
      </c>
    </row>
    <row r="293" spans="3:26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  <c r="Z293" s="106">
        <v>546</v>
      </c>
    </row>
    <row r="294" spans="3:26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  <c r="Z294" s="106">
        <v>547</v>
      </c>
    </row>
    <row r="295" spans="3:26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  <c r="Z295" s="106">
        <v>548</v>
      </c>
    </row>
    <row r="296" spans="3:26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  <c r="Z296" s="106">
        <v>549</v>
      </c>
    </row>
    <row r="297" spans="3:26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  <c r="Z297" s="106">
        <v>550</v>
      </c>
    </row>
    <row r="298" spans="3:26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  <c r="Z298" s="106">
        <v>551</v>
      </c>
    </row>
    <row r="299" spans="3:26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  <c r="Z299" s="106">
        <v>552</v>
      </c>
    </row>
    <row r="300" spans="3:26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  <c r="Z300" s="106">
        <v>553</v>
      </c>
    </row>
    <row r="301" spans="3:26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  <c r="Z301" s="106">
        <v>554</v>
      </c>
    </row>
    <row r="302" spans="3:26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  <c r="Z302" s="106">
        <v>555</v>
      </c>
    </row>
    <row r="303" spans="3:26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  <c r="Z303" s="106">
        <v>556</v>
      </c>
    </row>
    <row r="304" spans="3:26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  <c r="Z304" s="106">
        <v>557</v>
      </c>
    </row>
    <row r="305" spans="3:26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  <c r="Z305" s="106">
        <v>560</v>
      </c>
    </row>
    <row r="306" spans="3:26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  <c r="Z306" s="106">
        <v>561</v>
      </c>
    </row>
    <row r="307" spans="3:26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  <c r="Z307" s="106">
        <v>562</v>
      </c>
    </row>
    <row r="308" spans="3:26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  <c r="Z308" s="106">
        <v>563</v>
      </c>
    </row>
    <row r="309" spans="3:26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  <c r="Z309" s="106">
        <v>565</v>
      </c>
    </row>
    <row r="310" spans="3:26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  <c r="Z310" s="106">
        <v>568</v>
      </c>
    </row>
    <row r="311" spans="3:26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  <c r="Z311" s="106">
        <v>573</v>
      </c>
    </row>
    <row r="312" spans="3:26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  <c r="Z312" s="106">
        <v>576</v>
      </c>
    </row>
    <row r="313" spans="3:26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  <c r="Z313" s="106">
        <v>578</v>
      </c>
    </row>
    <row r="314" spans="3:26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  <c r="Z314" s="106">
        <v>579</v>
      </c>
    </row>
    <row r="315" spans="3:26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  <c r="Z315" s="106">
        <v>580</v>
      </c>
    </row>
    <row r="316" spans="3:26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  <c r="Z316" s="106">
        <v>581</v>
      </c>
    </row>
    <row r="317" spans="3:26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  <c r="Z317" s="106">
        <v>582</v>
      </c>
    </row>
    <row r="318" spans="3:26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  <c r="Z318" s="106">
        <v>583</v>
      </c>
    </row>
    <row r="319" spans="3:26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  <c r="Z319" s="106">
        <v>592</v>
      </c>
    </row>
    <row r="320" spans="3:26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  <c r="Z320" s="106">
        <v>595</v>
      </c>
    </row>
    <row r="321" spans="3:26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  <c r="Z321" s="106">
        <v>597</v>
      </c>
    </row>
    <row r="322" spans="3:26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  <c r="Z322" s="106">
        <v>599</v>
      </c>
    </row>
    <row r="323" spans="3:26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  <c r="Z323" s="106">
        <v>601</v>
      </c>
    </row>
    <row r="324" spans="3:26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  <c r="Z324" s="106">
        <v>602</v>
      </c>
    </row>
    <row r="325" spans="3:26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  <c r="Z325" s="106">
        <v>604</v>
      </c>
    </row>
    <row r="326" spans="3:26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  <c r="Z326" s="106">
        <v>606</v>
      </c>
    </row>
    <row r="327" spans="3:26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  <c r="Z327" s="106">
        <v>608</v>
      </c>
    </row>
    <row r="328" spans="3:26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  <c r="Z328" s="106">
        <v>609</v>
      </c>
    </row>
    <row r="329" spans="3:26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  <c r="Z329" s="106">
        <v>611</v>
      </c>
    </row>
    <row r="330" spans="3:26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  <c r="Z330" s="106">
        <v>612</v>
      </c>
    </row>
    <row r="331" spans="3:26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  <c r="Z331" s="106">
        <v>613</v>
      </c>
    </row>
    <row r="332" spans="3:26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  <c r="Z332" s="106">
        <v>615</v>
      </c>
    </row>
    <row r="333" spans="3:26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  <c r="Z333" s="106">
        <v>616</v>
      </c>
    </row>
    <row r="334" spans="3:26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  <c r="Z334" s="106">
        <v>617</v>
      </c>
    </row>
    <row r="335" spans="3:26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  <c r="Z335" s="106">
        <v>618</v>
      </c>
    </row>
    <row r="336" spans="3:26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  <c r="Z336" s="106">
        <v>619</v>
      </c>
    </row>
    <row r="337" spans="3:26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  <c r="Z337" s="106">
        <v>620</v>
      </c>
    </row>
    <row r="338" spans="3:26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Z338" s="106">
        <v>621</v>
      </c>
    </row>
    <row r="339" spans="3:26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Z339" s="106">
        <v>622</v>
      </c>
    </row>
    <row r="340" spans="3:26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Z340" s="106">
        <v>623</v>
      </c>
    </row>
    <row r="341" spans="3:26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Z341" s="106">
        <v>624</v>
      </c>
    </row>
    <row r="342" spans="3:26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Z342" s="106">
        <v>625</v>
      </c>
    </row>
    <row r="343" spans="3:26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Z343" s="106">
        <v>626</v>
      </c>
    </row>
    <row r="344" spans="3:26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Z344" s="106">
        <v>627</v>
      </c>
    </row>
    <row r="345" spans="3:26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Z345" s="106">
        <v>629</v>
      </c>
    </row>
    <row r="346" spans="3:26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Z346" s="106">
        <v>630</v>
      </c>
    </row>
    <row r="347" spans="3:26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Z347" s="106">
        <v>632</v>
      </c>
    </row>
    <row r="348" spans="3:26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Z348" s="106">
        <v>633</v>
      </c>
    </row>
    <row r="349" spans="3:26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Z349" s="106">
        <v>635</v>
      </c>
    </row>
    <row r="350" spans="3:26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Z350" s="106">
        <v>636</v>
      </c>
    </row>
    <row r="351" spans="3:26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Z351" s="106">
        <v>637</v>
      </c>
    </row>
    <row r="352" spans="3:26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Z352" s="106">
        <v>638</v>
      </c>
    </row>
    <row r="353" spans="3:26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Z353" s="106">
        <v>639</v>
      </c>
    </row>
    <row r="354" spans="3:26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Z354" s="106">
        <v>640</v>
      </c>
    </row>
    <row r="355" spans="3:26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Z355" s="106">
        <v>641</v>
      </c>
    </row>
    <row r="356" spans="3:26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Z356" s="106">
        <v>643</v>
      </c>
    </row>
    <row r="357" spans="3:26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Z357" s="106">
        <v>644</v>
      </c>
    </row>
    <row r="358" spans="3:26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Z358" s="106">
        <v>645</v>
      </c>
    </row>
    <row r="359" spans="3:26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Z359" s="106">
        <v>646</v>
      </c>
    </row>
    <row r="360" spans="3:26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Z360" s="106">
        <v>647</v>
      </c>
    </row>
    <row r="361" spans="3:26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Z361" s="106">
        <v>649</v>
      </c>
    </row>
    <row r="362" spans="3:26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Z362" s="106">
        <v>650</v>
      </c>
    </row>
    <row r="363" spans="3:26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Z363" s="106">
        <v>651</v>
      </c>
    </row>
    <row r="364" spans="3:26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Z364" s="106">
        <v>652</v>
      </c>
    </row>
    <row r="365" spans="3:26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Z365" s="106">
        <v>654</v>
      </c>
    </row>
    <row r="366" spans="3:26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Z366" s="106">
        <v>655</v>
      </c>
    </row>
    <row r="367" spans="3:26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Z367" s="106">
        <v>657</v>
      </c>
    </row>
    <row r="368" spans="3:26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Z368" s="106">
        <v>658</v>
      </c>
    </row>
    <row r="369" spans="3:26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Z369" s="106">
        <v>659</v>
      </c>
    </row>
    <row r="370" spans="3:26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Z370" s="106">
        <v>660</v>
      </c>
    </row>
    <row r="371" spans="3:26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Z371" s="106">
        <v>661</v>
      </c>
    </row>
    <row r="372" spans="3:26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Z372" s="106">
        <v>663</v>
      </c>
    </row>
    <row r="373" spans="3:26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Z373" s="106">
        <v>664</v>
      </c>
    </row>
    <row r="374" spans="3:26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Z374" s="106">
        <v>665</v>
      </c>
    </row>
    <row r="375" spans="3:26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Z375" s="106">
        <v>666</v>
      </c>
    </row>
    <row r="376" spans="3:26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Z376" s="106">
        <v>667</v>
      </c>
    </row>
    <row r="377" spans="3:26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Z377" s="106">
        <v>668</v>
      </c>
    </row>
    <row r="378" spans="3:26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Z378" s="106">
        <v>670</v>
      </c>
    </row>
    <row r="379" spans="3:26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Z379" s="106">
        <v>671</v>
      </c>
    </row>
    <row r="380" spans="3:26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Z380" s="106">
        <v>672</v>
      </c>
    </row>
    <row r="381" spans="3:26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Z381" s="106">
        <v>673</v>
      </c>
    </row>
    <row r="382" spans="3:26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Z382" s="106">
        <v>674</v>
      </c>
    </row>
    <row r="383" spans="3:26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Z383" s="106">
        <v>675</v>
      </c>
    </row>
    <row r="384" spans="3:26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Z384" s="106">
        <v>676</v>
      </c>
    </row>
    <row r="385" spans="3:26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Z385" s="106">
        <v>677</v>
      </c>
    </row>
    <row r="386" spans="3:26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Z386" s="106">
        <v>679</v>
      </c>
    </row>
    <row r="387" spans="3:26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Z387" s="106">
        <v>680</v>
      </c>
    </row>
    <row r="388" spans="3:26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Z388" s="106">
        <v>682</v>
      </c>
    </row>
    <row r="389" spans="3:26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Z389" s="106">
        <v>683</v>
      </c>
    </row>
    <row r="390" spans="3:26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Z390" s="106">
        <v>684</v>
      </c>
    </row>
    <row r="391" spans="3:26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Z391" s="106">
        <v>686</v>
      </c>
    </row>
    <row r="392" spans="3:26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Z392" s="106">
        <v>687</v>
      </c>
    </row>
    <row r="393" spans="3:26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Z393" s="106">
        <v>688</v>
      </c>
    </row>
    <row r="394" spans="3:26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Z394" s="106">
        <v>691</v>
      </c>
    </row>
    <row r="395" spans="3:26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Z395" s="106">
        <v>692</v>
      </c>
    </row>
    <row r="396" spans="3:26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Z396" s="106">
        <v>693</v>
      </c>
    </row>
    <row r="397" spans="3:26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Z397" s="106">
        <v>694</v>
      </c>
    </row>
    <row r="398" spans="3:26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Z398" s="106">
        <v>695</v>
      </c>
    </row>
    <row r="399" spans="3:26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Z399" s="106">
        <v>697</v>
      </c>
    </row>
    <row r="400" spans="3:26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Z400" s="106">
        <v>698</v>
      </c>
    </row>
    <row r="401" spans="3:26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Z401" s="106">
        <v>699</v>
      </c>
    </row>
    <row r="402" spans="3:26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Z402" s="106">
        <v>702</v>
      </c>
    </row>
    <row r="403" spans="3:26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Z403" s="106">
        <v>703</v>
      </c>
    </row>
    <row r="404" spans="3:26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Z404" s="106">
        <v>704</v>
      </c>
    </row>
    <row r="405" spans="3:26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Z405" s="106">
        <v>705</v>
      </c>
    </row>
    <row r="406" spans="3:26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Z406" s="106">
        <v>706</v>
      </c>
    </row>
    <row r="407" spans="3:26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Z407" s="106">
        <v>712</v>
      </c>
    </row>
    <row r="408" spans="3:26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Z408" s="106">
        <v>713</v>
      </c>
    </row>
    <row r="409" spans="3:26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Z409" s="106">
        <v>716</v>
      </c>
    </row>
    <row r="410" spans="3:26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Z410" s="106">
        <v>718</v>
      </c>
    </row>
    <row r="411" spans="3:26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Z411" s="106">
        <v>719</v>
      </c>
    </row>
    <row r="412" spans="3:26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Z412" s="106">
        <v>720</v>
      </c>
    </row>
    <row r="413" spans="3:26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Z413" s="106">
        <v>721</v>
      </c>
    </row>
    <row r="414" spans="3:26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Z414" s="106">
        <v>722</v>
      </c>
    </row>
    <row r="415" spans="3:26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Z415" s="106">
        <v>723</v>
      </c>
    </row>
    <row r="416" spans="3:26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Z416" s="106">
        <v>724</v>
      </c>
    </row>
    <row r="417" spans="3:26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Z417" s="106">
        <v>725</v>
      </c>
    </row>
    <row r="418" spans="3:26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Z418" s="106">
        <v>726</v>
      </c>
    </row>
    <row r="419" spans="3:26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Z419" s="106">
        <v>727</v>
      </c>
    </row>
    <row r="420" spans="3:26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Z420" s="106">
        <v>728</v>
      </c>
    </row>
    <row r="421" spans="3:26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Z421" s="106">
        <v>730</v>
      </c>
    </row>
    <row r="422" spans="3:26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Z422" s="106">
        <v>731</v>
      </c>
    </row>
    <row r="423" spans="3:26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Z423" s="106">
        <v>732</v>
      </c>
    </row>
    <row r="424" spans="3:26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Z424" s="106">
        <v>733</v>
      </c>
    </row>
    <row r="425" spans="3:26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Z425" s="106">
        <v>734</v>
      </c>
    </row>
    <row r="426" spans="3:26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Z426" s="106">
        <v>735</v>
      </c>
    </row>
    <row r="427" spans="3:26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Z427" s="106">
        <v>737</v>
      </c>
    </row>
    <row r="428" spans="3:26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Z428" s="106">
        <v>738</v>
      </c>
    </row>
    <row r="429" spans="3:26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Z429" s="106">
        <v>739</v>
      </c>
    </row>
    <row r="430" spans="3:26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Z430" s="106">
        <v>740</v>
      </c>
    </row>
    <row r="431" spans="3:26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Z431" s="106">
        <v>741</v>
      </c>
    </row>
    <row r="432" spans="3:26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Z432" s="106">
        <v>742</v>
      </c>
    </row>
    <row r="433" spans="3:26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Z433" s="106">
        <v>743</v>
      </c>
    </row>
    <row r="434" spans="3:26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Z434" s="106">
        <v>744</v>
      </c>
    </row>
    <row r="435" spans="3:26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Z435" s="106">
        <v>745</v>
      </c>
    </row>
    <row r="436" spans="3:26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Z436" s="106">
        <v>747</v>
      </c>
    </row>
    <row r="437" spans="3:26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Z437" s="106">
        <v>749</v>
      </c>
    </row>
    <row r="438" spans="3:26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Z438" s="106">
        <v>752</v>
      </c>
    </row>
    <row r="439" spans="3:26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Z439" s="106">
        <v>753</v>
      </c>
    </row>
    <row r="440" spans="3:26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Z440" s="106">
        <v>754</v>
      </c>
    </row>
    <row r="441" spans="3:26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Z441" s="106">
        <v>755</v>
      </c>
    </row>
    <row r="442" spans="3:26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Z442" s="106">
        <v>757</v>
      </c>
    </row>
    <row r="443" spans="3:26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Z443" s="106">
        <v>759</v>
      </c>
    </row>
    <row r="444" spans="3:26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Z444" s="106">
        <v>763</v>
      </c>
    </row>
    <row r="445" spans="3:26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Z445" s="106">
        <v>765</v>
      </c>
    </row>
    <row r="446" spans="3:26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Z446" s="106">
        <v>767</v>
      </c>
    </row>
    <row r="447" spans="3:26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Z447" s="106">
        <v>768</v>
      </c>
    </row>
    <row r="448" spans="3:26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Z448" s="106">
        <v>771</v>
      </c>
    </row>
    <row r="449" spans="3:26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Z449" s="106">
        <v>773</v>
      </c>
    </row>
    <row r="450" spans="3:26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Z450" s="106">
        <v>774</v>
      </c>
    </row>
    <row r="451" spans="3:26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Z451" s="106">
        <v>783</v>
      </c>
    </row>
    <row r="452" spans="3:26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Z452" s="106">
        <v>785</v>
      </c>
    </row>
    <row r="453" spans="3:26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Z453" s="106">
        <v>789</v>
      </c>
    </row>
    <row r="454" spans="3:26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Z454" s="106">
        <v>790</v>
      </c>
    </row>
    <row r="455" spans="3:26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Z455" s="106">
        <v>791</v>
      </c>
    </row>
    <row r="456" spans="3:26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Z456" s="106">
        <v>793</v>
      </c>
    </row>
    <row r="457" spans="3:26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Z457" s="106">
        <v>794</v>
      </c>
    </row>
    <row r="458" spans="3:26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Z458" s="106">
        <v>795</v>
      </c>
    </row>
    <row r="459" spans="3:26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Z459" s="106">
        <v>796</v>
      </c>
    </row>
    <row r="460" spans="3:26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Z460" s="106">
        <v>797</v>
      </c>
    </row>
    <row r="461" spans="3:26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Z461" s="106">
        <v>800</v>
      </c>
    </row>
    <row r="462" spans="3:26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Z462" s="106">
        <v>801</v>
      </c>
    </row>
    <row r="463" spans="3:26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Z463" s="106">
        <v>806</v>
      </c>
    </row>
    <row r="464" spans="3:26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Z464" s="106">
        <v>807</v>
      </c>
    </row>
    <row r="465" spans="3:26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Z465" s="106">
        <v>809</v>
      </c>
    </row>
    <row r="466" spans="3:26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Z466" s="106">
        <v>810</v>
      </c>
    </row>
    <row r="467" spans="3:26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Z467" s="106">
        <v>813</v>
      </c>
    </row>
    <row r="468" spans="3:26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Z468" s="106">
        <v>816</v>
      </c>
    </row>
    <row r="469" spans="3:26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Z469" s="106">
        <v>818</v>
      </c>
    </row>
    <row r="470" spans="3:26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Z470" s="106">
        <v>819</v>
      </c>
    </row>
    <row r="471" spans="3:26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Z471" s="106">
        <v>820</v>
      </c>
    </row>
    <row r="472" spans="3:26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Z472" s="106">
        <v>821</v>
      </c>
    </row>
    <row r="473" spans="3:26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Z473" s="106">
        <v>822</v>
      </c>
    </row>
    <row r="474" spans="3:26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Z474" s="106">
        <v>823</v>
      </c>
    </row>
    <row r="475" spans="3:26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Z475" s="106">
        <v>824</v>
      </c>
    </row>
    <row r="476" spans="3:26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Z476" s="106">
        <v>827</v>
      </c>
    </row>
    <row r="477" spans="3:26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Z477" s="106">
        <v>828</v>
      </c>
    </row>
    <row r="478" spans="3:26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Z478" s="106">
        <v>829</v>
      </c>
    </row>
    <row r="479" spans="3:26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Z479" s="106">
        <v>831</v>
      </c>
    </row>
    <row r="480" spans="3:26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Z480" s="106">
        <v>832</v>
      </c>
    </row>
    <row r="481" spans="3:26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Z481" s="106">
        <v>834</v>
      </c>
    </row>
    <row r="482" spans="3:26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Z482" s="106">
        <v>835</v>
      </c>
    </row>
    <row r="483" spans="3:26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Z483" s="106">
        <v>836</v>
      </c>
    </row>
    <row r="484" spans="3:26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Z484" s="106">
        <v>837</v>
      </c>
    </row>
    <row r="485" spans="3:26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Z485" s="106">
        <v>838</v>
      </c>
    </row>
    <row r="486" spans="3:26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Z486" s="106">
        <v>839</v>
      </c>
    </row>
    <row r="487" spans="3:26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Z487" s="106">
        <v>840</v>
      </c>
    </row>
    <row r="488" spans="3:26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Z488" s="106">
        <v>841</v>
      </c>
    </row>
    <row r="489" spans="3:26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Z489" s="106">
        <v>843</v>
      </c>
    </row>
    <row r="490" ht="12.75">
      <c r="Z490" s="106">
        <v>844</v>
      </c>
    </row>
    <row r="491" ht="12.75">
      <c r="Z491" s="106">
        <v>845</v>
      </c>
    </row>
    <row r="492" ht="12.75">
      <c r="Z492" s="106">
        <v>846</v>
      </c>
    </row>
    <row r="493" ht="12.75">
      <c r="Z493" s="106">
        <v>847</v>
      </c>
    </row>
    <row r="494" ht="12.75">
      <c r="Z494" s="106">
        <v>848</v>
      </c>
    </row>
    <row r="495" ht="12.75">
      <c r="Z495" s="106">
        <v>849</v>
      </c>
    </row>
    <row r="496" ht="12.75">
      <c r="Z496" s="106">
        <v>853</v>
      </c>
    </row>
    <row r="497" ht="12.75">
      <c r="Z497" s="106">
        <v>854</v>
      </c>
    </row>
    <row r="498" ht="12.75">
      <c r="Z498" s="106">
        <v>855</v>
      </c>
    </row>
    <row r="499" ht="12.75">
      <c r="Z499" s="106">
        <v>856</v>
      </c>
    </row>
    <row r="500" ht="12.75">
      <c r="Z500" s="106">
        <v>858</v>
      </c>
    </row>
    <row r="501" ht="12.75">
      <c r="Z501" s="106">
        <v>860</v>
      </c>
    </row>
    <row r="502" ht="12.75">
      <c r="Z502" s="106">
        <v>861</v>
      </c>
    </row>
    <row r="503" ht="12.75">
      <c r="Z503" s="106">
        <v>862</v>
      </c>
    </row>
    <row r="504" ht="12.75">
      <c r="Z504" s="106">
        <v>865</v>
      </c>
    </row>
    <row r="505" ht="12.75">
      <c r="Z505" s="106">
        <v>866</v>
      </c>
    </row>
    <row r="506" ht="12.75">
      <c r="Z506" s="106">
        <v>867</v>
      </c>
    </row>
    <row r="507" ht="12.75">
      <c r="Z507" s="106">
        <v>868</v>
      </c>
    </row>
    <row r="508" ht="12.75">
      <c r="Z508" s="106">
        <v>870</v>
      </c>
    </row>
    <row r="509" ht="12.75">
      <c r="Z509" s="106">
        <v>871</v>
      </c>
    </row>
    <row r="510" ht="12.75">
      <c r="Z510" s="106">
        <v>872</v>
      </c>
    </row>
    <row r="511" ht="12.75">
      <c r="Z511" s="106">
        <v>873</v>
      </c>
    </row>
    <row r="512" ht="12.75">
      <c r="Z512" s="106">
        <v>874</v>
      </c>
    </row>
    <row r="513" ht="12.75">
      <c r="Z513" s="106">
        <v>875</v>
      </c>
    </row>
    <row r="514" ht="12.75">
      <c r="Z514" s="106">
        <v>878</v>
      </c>
    </row>
    <row r="515" ht="12.75">
      <c r="Z515" s="106">
        <v>879</v>
      </c>
    </row>
    <row r="516" ht="12.75">
      <c r="Z516" s="106">
        <v>880</v>
      </c>
    </row>
    <row r="517" ht="12.75">
      <c r="Z517" s="106">
        <v>881</v>
      </c>
    </row>
    <row r="518" ht="12.75">
      <c r="Z518" s="106">
        <v>882</v>
      </c>
    </row>
    <row r="519" ht="12.75">
      <c r="Z519" s="106">
        <v>883</v>
      </c>
    </row>
    <row r="520" ht="12.75">
      <c r="Z520" s="106">
        <v>885</v>
      </c>
    </row>
    <row r="521" ht="12.75">
      <c r="Z521" s="106">
        <v>888</v>
      </c>
    </row>
    <row r="522" ht="12.75">
      <c r="Z522" s="106">
        <v>889</v>
      </c>
    </row>
    <row r="523" ht="12.75">
      <c r="Z523" s="106">
        <v>892</v>
      </c>
    </row>
    <row r="524" ht="12.75">
      <c r="Z524" s="106">
        <v>895</v>
      </c>
    </row>
    <row r="525" ht="12.75">
      <c r="Z525" s="106">
        <v>897</v>
      </c>
    </row>
    <row r="526" ht="12.75">
      <c r="Z526" s="106">
        <v>898</v>
      </c>
    </row>
    <row r="527" ht="12.75">
      <c r="Z527" s="106">
        <v>902</v>
      </c>
    </row>
    <row r="528" ht="12.75">
      <c r="Z528" s="106">
        <v>906</v>
      </c>
    </row>
    <row r="529" ht="12.75">
      <c r="Z529" s="106">
        <v>908</v>
      </c>
    </row>
    <row r="530" ht="12.75">
      <c r="Z530" s="106">
        <v>909</v>
      </c>
    </row>
    <row r="531" ht="12.75">
      <c r="Z531" s="106">
        <v>910</v>
      </c>
    </row>
    <row r="532" ht="12.75">
      <c r="Z532" s="106">
        <v>911</v>
      </c>
    </row>
    <row r="533" ht="12.75">
      <c r="Z533" s="106">
        <v>912</v>
      </c>
    </row>
    <row r="534" ht="12.75">
      <c r="Z534" s="106">
        <v>913</v>
      </c>
    </row>
    <row r="535" ht="12.75">
      <c r="Z535" s="106">
        <v>914</v>
      </c>
    </row>
    <row r="536" ht="12.75">
      <c r="Z536" s="106">
        <v>915</v>
      </c>
    </row>
    <row r="537" ht="12.75">
      <c r="Z537" s="106">
        <v>916</v>
      </c>
    </row>
    <row r="538" ht="12.75">
      <c r="Z538" s="106">
        <v>917</v>
      </c>
    </row>
    <row r="539" ht="12.75">
      <c r="Z539" s="106">
        <v>918</v>
      </c>
    </row>
    <row r="540" ht="12.75">
      <c r="Z540" s="106">
        <v>919</v>
      </c>
    </row>
    <row r="541" ht="12.75">
      <c r="Z541" s="106">
        <v>920</v>
      </c>
    </row>
    <row r="542" ht="12.75">
      <c r="Z542" s="106">
        <v>923</v>
      </c>
    </row>
    <row r="543" ht="12.75">
      <c r="Z543" s="106">
        <v>924</v>
      </c>
    </row>
    <row r="544" ht="12.75">
      <c r="Z544" s="106">
        <v>925</v>
      </c>
    </row>
    <row r="545" ht="12.75">
      <c r="Z545" s="106">
        <v>926</v>
      </c>
    </row>
    <row r="546" ht="12.75">
      <c r="Z546" s="106">
        <v>927</v>
      </c>
    </row>
    <row r="547" ht="12.75">
      <c r="Z547" s="106">
        <v>928</v>
      </c>
    </row>
    <row r="548" ht="12.75">
      <c r="Z548" s="106">
        <v>929</v>
      </c>
    </row>
    <row r="549" ht="12.75">
      <c r="Z549" s="106">
        <v>930</v>
      </c>
    </row>
    <row r="550" ht="12.75">
      <c r="Z550" s="106">
        <v>932</v>
      </c>
    </row>
    <row r="551" ht="12.75">
      <c r="Z551" s="106">
        <v>933</v>
      </c>
    </row>
    <row r="552" ht="12.75">
      <c r="Z552" s="106">
        <v>934</v>
      </c>
    </row>
    <row r="553" ht="12.75">
      <c r="Z553" s="106">
        <v>937</v>
      </c>
    </row>
    <row r="554" ht="12.75">
      <c r="Z554" s="106">
        <v>938</v>
      </c>
    </row>
    <row r="555" ht="12.75">
      <c r="Z555" s="106">
        <v>939</v>
      </c>
    </row>
    <row r="556" ht="12.75">
      <c r="Z556" s="106">
        <v>940</v>
      </c>
    </row>
    <row r="557" ht="12.75">
      <c r="Z557" s="106">
        <v>942</v>
      </c>
    </row>
    <row r="558" ht="12.75">
      <c r="Z558" s="106">
        <v>943</v>
      </c>
    </row>
    <row r="559" ht="12.75">
      <c r="Z559" s="106">
        <v>944</v>
      </c>
    </row>
    <row r="560" ht="12.75">
      <c r="Z560" s="106">
        <v>945</v>
      </c>
    </row>
    <row r="561" ht="12.75">
      <c r="Z561" s="106">
        <v>949</v>
      </c>
    </row>
    <row r="562" ht="12.75">
      <c r="Z562" s="106">
        <v>952</v>
      </c>
    </row>
    <row r="563" ht="12.75">
      <c r="Z563" s="106">
        <v>954</v>
      </c>
    </row>
    <row r="564" ht="12.75">
      <c r="Z564" s="106">
        <v>955</v>
      </c>
    </row>
    <row r="565" ht="12.75">
      <c r="Z565" s="106">
        <v>958</v>
      </c>
    </row>
    <row r="566" ht="12.75">
      <c r="Z566" s="106">
        <v>959</v>
      </c>
    </row>
    <row r="567" ht="12.75">
      <c r="Z567" s="106">
        <v>960</v>
      </c>
    </row>
    <row r="568" ht="12.75">
      <c r="Z568" s="106">
        <v>961</v>
      </c>
    </row>
    <row r="569" ht="12.75">
      <c r="Z569" s="106">
        <v>966</v>
      </c>
    </row>
    <row r="570" ht="12.75">
      <c r="Z570" s="106">
        <v>967</v>
      </c>
    </row>
    <row r="571" ht="12.75">
      <c r="Z571" s="106">
        <v>968</v>
      </c>
    </row>
    <row r="572" ht="12.75">
      <c r="Z572" s="106">
        <v>969</v>
      </c>
    </row>
    <row r="573" ht="12.75">
      <c r="Z573" s="106">
        <v>970</v>
      </c>
    </row>
    <row r="574" ht="12.75">
      <c r="Z574" s="106">
        <v>971</v>
      </c>
    </row>
    <row r="575" ht="12.75">
      <c r="Z575" s="106">
        <v>972</v>
      </c>
    </row>
    <row r="576" ht="12.75">
      <c r="Z576" s="106">
        <v>974</v>
      </c>
    </row>
    <row r="577" ht="12.75">
      <c r="Z577" s="106">
        <v>978</v>
      </c>
    </row>
    <row r="578" ht="12.75">
      <c r="Z578" s="106">
        <v>979</v>
      </c>
    </row>
    <row r="579" ht="12.75">
      <c r="Z579" s="106">
        <v>982</v>
      </c>
    </row>
    <row r="580" ht="12.75">
      <c r="Z580" s="106">
        <v>986</v>
      </c>
    </row>
    <row r="581" ht="12.75">
      <c r="Z581" s="106">
        <v>989</v>
      </c>
    </row>
    <row r="582" ht="12.75">
      <c r="Z582" s="106">
        <v>990</v>
      </c>
    </row>
    <row r="583" ht="12.75">
      <c r="Z583" s="106">
        <v>992</v>
      </c>
    </row>
    <row r="584" ht="12.75">
      <c r="Z584" s="106">
        <v>993</v>
      </c>
    </row>
    <row r="585" ht="12.75">
      <c r="Z585" s="106">
        <v>994</v>
      </c>
    </row>
    <row r="586" ht="12.75">
      <c r="Z586" s="106">
        <v>996</v>
      </c>
    </row>
    <row r="587" ht="12.75">
      <c r="Z587" s="106">
        <v>997</v>
      </c>
    </row>
    <row r="588" ht="12.75">
      <c r="Z588" s="106">
        <v>999</v>
      </c>
    </row>
    <row r="589" ht="12.75">
      <c r="Z589" s="106">
        <v>1000</v>
      </c>
    </row>
    <row r="590" ht="12.75">
      <c r="Z590" s="106">
        <v>1001</v>
      </c>
    </row>
    <row r="591" ht="12.75">
      <c r="Z591" s="106">
        <v>1002</v>
      </c>
    </row>
    <row r="592" ht="12.75">
      <c r="Z592" s="106">
        <v>1004</v>
      </c>
    </row>
    <row r="593" ht="12.75">
      <c r="Z593" s="106">
        <v>1007</v>
      </c>
    </row>
    <row r="594" ht="12.75">
      <c r="Z594" s="106">
        <v>1008</v>
      </c>
    </row>
    <row r="595" ht="12.75">
      <c r="Z595" s="106">
        <v>1009</v>
      </c>
    </row>
    <row r="596" ht="12.75">
      <c r="Z596" s="106">
        <v>1010</v>
      </c>
    </row>
    <row r="597" ht="12.75">
      <c r="Z597" s="106">
        <v>1011</v>
      </c>
    </row>
    <row r="598" ht="12.75">
      <c r="Z598" s="106">
        <v>1012</v>
      </c>
    </row>
    <row r="599" ht="12.75">
      <c r="Z599" s="106">
        <v>1015</v>
      </c>
    </row>
    <row r="600" ht="12.75">
      <c r="Z600" s="106">
        <v>1016</v>
      </c>
    </row>
    <row r="601" ht="12.75">
      <c r="Z601" s="106">
        <v>1017</v>
      </c>
    </row>
    <row r="602" ht="12.75">
      <c r="Z602" s="106">
        <v>1018</v>
      </c>
    </row>
    <row r="603" ht="12.75">
      <c r="Z603" s="106">
        <v>1019</v>
      </c>
    </row>
    <row r="604" ht="12.75">
      <c r="Z604" s="106">
        <v>1020</v>
      </c>
    </row>
    <row r="605" ht="12.75">
      <c r="Z605" s="106">
        <v>1021</v>
      </c>
    </row>
    <row r="606" ht="12.75">
      <c r="Z606" s="106">
        <v>1022</v>
      </c>
    </row>
    <row r="607" ht="12.75">
      <c r="Z607" s="106">
        <v>1023</v>
      </c>
    </row>
    <row r="608" ht="12.75">
      <c r="Z608" s="106">
        <v>1024</v>
      </c>
    </row>
    <row r="609" ht="12.75">
      <c r="Z609" s="106">
        <v>1025</v>
      </c>
    </row>
    <row r="610" ht="12.75">
      <c r="Z610" s="106">
        <v>1026</v>
      </c>
    </row>
    <row r="611" ht="12.75">
      <c r="Z611" s="106">
        <v>1027</v>
      </c>
    </row>
    <row r="612" ht="12.75">
      <c r="Z612" s="106">
        <v>1028</v>
      </c>
    </row>
    <row r="613" ht="12.75">
      <c r="Z613" s="106">
        <v>1029</v>
      </c>
    </row>
    <row r="614" ht="12.75">
      <c r="Z614" s="106">
        <v>1030</v>
      </c>
    </row>
    <row r="615" ht="12.75">
      <c r="Z615" s="106">
        <v>1032</v>
      </c>
    </row>
    <row r="616" ht="12.75">
      <c r="Z616" s="106">
        <v>1033</v>
      </c>
    </row>
    <row r="617" ht="12.75">
      <c r="Z617" s="106">
        <v>1034</v>
      </c>
    </row>
    <row r="618" ht="12.75">
      <c r="Z618" s="106">
        <v>1036</v>
      </c>
    </row>
    <row r="619" ht="12.75">
      <c r="Z619" s="106">
        <v>1038</v>
      </c>
    </row>
    <row r="620" ht="12.75">
      <c r="Z620" s="106">
        <v>1039</v>
      </c>
    </row>
    <row r="621" ht="12.75">
      <c r="Z621" s="106">
        <v>1040</v>
      </c>
    </row>
    <row r="622" ht="12.75">
      <c r="Z622" s="106">
        <v>1041</v>
      </c>
    </row>
    <row r="623" ht="12.75">
      <c r="Z623" s="106">
        <v>1043</v>
      </c>
    </row>
    <row r="624" ht="12.75">
      <c r="Z624" s="106">
        <v>1044</v>
      </c>
    </row>
    <row r="625" ht="12.75">
      <c r="Z625" s="106">
        <v>1046</v>
      </c>
    </row>
    <row r="626" ht="12.75">
      <c r="Z626" s="106">
        <v>1047</v>
      </c>
    </row>
    <row r="627" ht="12.75">
      <c r="Z627" s="106">
        <v>1048</v>
      </c>
    </row>
    <row r="628" ht="12.75">
      <c r="Z628" s="106">
        <v>1050</v>
      </c>
    </row>
    <row r="629" ht="12.75">
      <c r="Z629" s="106">
        <v>1051</v>
      </c>
    </row>
    <row r="630" ht="12.75">
      <c r="Z630" s="106">
        <v>1055</v>
      </c>
    </row>
    <row r="631" ht="12.75">
      <c r="Z631" s="106">
        <v>1056</v>
      </c>
    </row>
    <row r="632" ht="12.75">
      <c r="Z632" s="106">
        <v>1057</v>
      </c>
    </row>
    <row r="633" ht="12.75">
      <c r="Z633" s="106">
        <v>1058</v>
      </c>
    </row>
    <row r="634" ht="12.75">
      <c r="Z634" s="106">
        <v>1059</v>
      </c>
    </row>
    <row r="635" ht="12.75">
      <c r="Z635" s="106">
        <v>1060</v>
      </c>
    </row>
    <row r="636" ht="12.75">
      <c r="Z636" s="106">
        <v>1061</v>
      </c>
    </row>
    <row r="637" ht="12.75">
      <c r="Z637" s="106">
        <v>1062</v>
      </c>
    </row>
    <row r="638" ht="12.75">
      <c r="Z638" s="106">
        <v>1064</v>
      </c>
    </row>
    <row r="639" ht="12.75">
      <c r="Z639" s="106">
        <v>1065</v>
      </c>
    </row>
    <row r="640" ht="12.75">
      <c r="Z640" s="106">
        <v>1066</v>
      </c>
    </row>
    <row r="641" ht="12.75">
      <c r="Z641" s="106">
        <v>1067</v>
      </c>
    </row>
    <row r="642" ht="12.75">
      <c r="Z642" s="106">
        <v>1068</v>
      </c>
    </row>
    <row r="643" ht="12.75">
      <c r="Z643" s="106">
        <v>1069</v>
      </c>
    </row>
    <row r="644" ht="12.75">
      <c r="Z644" s="106">
        <v>1070</v>
      </c>
    </row>
    <row r="645" ht="12.75">
      <c r="Z645" s="106">
        <v>1071</v>
      </c>
    </row>
    <row r="646" ht="12.75">
      <c r="Z646" s="106">
        <v>1072</v>
      </c>
    </row>
    <row r="647" ht="12.75">
      <c r="Z647" s="106">
        <v>1074</v>
      </c>
    </row>
    <row r="648" ht="12.75">
      <c r="Z648" s="106">
        <v>1076</v>
      </c>
    </row>
    <row r="649" ht="12.75">
      <c r="Z649" s="106">
        <v>1077</v>
      </c>
    </row>
    <row r="650" ht="12.75">
      <c r="Z650" s="106">
        <v>1081</v>
      </c>
    </row>
    <row r="651" ht="12.75">
      <c r="Z651" s="106">
        <v>1083</v>
      </c>
    </row>
    <row r="652" ht="12.75">
      <c r="Z652" s="106">
        <v>1085</v>
      </c>
    </row>
    <row r="653" ht="12.75">
      <c r="Z653" s="106">
        <v>1086</v>
      </c>
    </row>
    <row r="654" ht="12.75">
      <c r="Z654" s="106">
        <v>1087</v>
      </c>
    </row>
    <row r="655" ht="12.75">
      <c r="Z655" s="106">
        <v>1089</v>
      </c>
    </row>
    <row r="656" ht="12.75">
      <c r="Z656" s="106">
        <v>2027</v>
      </c>
    </row>
    <row r="657" ht="12.75">
      <c r="Z657" s="106">
        <v>2028</v>
      </c>
    </row>
    <row r="658" ht="12.75">
      <c r="Z658" s="106">
        <v>2266</v>
      </c>
    </row>
    <row r="659" ht="12.75">
      <c r="Z659" s="106">
        <v>2279</v>
      </c>
    </row>
    <row r="660" ht="12.75">
      <c r="Z660" s="106">
        <v>2290</v>
      </c>
    </row>
    <row r="661" ht="12.75">
      <c r="Z661" s="106">
        <v>2293</v>
      </c>
    </row>
    <row r="662" ht="12.75">
      <c r="Z662" s="106">
        <v>2302</v>
      </c>
    </row>
    <row r="663" ht="12.75">
      <c r="Z663" s="106">
        <v>2303</v>
      </c>
    </row>
    <row r="664" ht="12.75">
      <c r="Z664" s="106">
        <v>2307</v>
      </c>
    </row>
    <row r="665" ht="12.75">
      <c r="Z665" s="106">
        <v>2327</v>
      </c>
    </row>
    <row r="666" ht="12.75">
      <c r="Z666" s="106">
        <v>2328</v>
      </c>
    </row>
    <row r="667" ht="12.75">
      <c r="Z667" s="106">
        <v>2332</v>
      </c>
    </row>
    <row r="668" ht="12.75">
      <c r="Z668" s="106">
        <v>2333</v>
      </c>
    </row>
    <row r="669" ht="12.75">
      <c r="Z669" s="106">
        <v>2335</v>
      </c>
    </row>
    <row r="670" ht="12.75">
      <c r="Z670" s="106">
        <v>2336</v>
      </c>
    </row>
    <row r="671" ht="12.75">
      <c r="Z671" s="106">
        <v>2338</v>
      </c>
    </row>
    <row r="672" ht="12.75">
      <c r="Z672" s="106">
        <v>2339</v>
      </c>
    </row>
    <row r="673" ht="12.75">
      <c r="Z673" s="106">
        <v>2344</v>
      </c>
    </row>
    <row r="674" ht="12.75">
      <c r="Z674" s="106">
        <v>2346</v>
      </c>
    </row>
    <row r="675" ht="12.75">
      <c r="Z675" s="106">
        <v>2347</v>
      </c>
    </row>
    <row r="676" ht="12.75">
      <c r="Z676" s="106">
        <v>2351</v>
      </c>
    </row>
    <row r="677" ht="12.75">
      <c r="Z677" s="106">
        <v>2352</v>
      </c>
    </row>
    <row r="678" ht="12.75">
      <c r="Z678" s="106">
        <v>2358</v>
      </c>
    </row>
    <row r="679" ht="12.75">
      <c r="Z679" s="106">
        <v>2361</v>
      </c>
    </row>
    <row r="680" ht="12.75">
      <c r="Z680" s="106">
        <v>2365</v>
      </c>
    </row>
    <row r="681" ht="12.75">
      <c r="Z681" s="106">
        <v>2366</v>
      </c>
    </row>
    <row r="682" ht="12.75">
      <c r="Z682" s="106">
        <v>2367</v>
      </c>
    </row>
    <row r="683" ht="12.75">
      <c r="Z683" s="106">
        <v>2374</v>
      </c>
    </row>
    <row r="684" ht="12.75">
      <c r="Z684" s="106">
        <v>2379</v>
      </c>
    </row>
    <row r="685" ht="12.75">
      <c r="Z685" s="106">
        <v>2383</v>
      </c>
    </row>
    <row r="686" ht="12.75">
      <c r="Z686" s="106">
        <v>2391</v>
      </c>
    </row>
    <row r="687" ht="12.75">
      <c r="Z687" s="106">
        <v>2393</v>
      </c>
    </row>
    <row r="688" ht="12.75">
      <c r="Z688" s="106">
        <v>2394</v>
      </c>
    </row>
    <row r="689" ht="12.75">
      <c r="Z689" s="106">
        <v>2395</v>
      </c>
    </row>
    <row r="690" ht="12.75">
      <c r="Z690" s="106">
        <v>2396</v>
      </c>
    </row>
    <row r="691" ht="12.75">
      <c r="Z691" s="106">
        <v>2437</v>
      </c>
    </row>
    <row r="692" ht="12.75">
      <c r="Z692" s="106">
        <v>2473</v>
      </c>
    </row>
    <row r="693" ht="12.75">
      <c r="Z693" s="106">
        <v>2481</v>
      </c>
    </row>
    <row r="694" ht="12.75">
      <c r="Z694" s="106">
        <v>2501</v>
      </c>
    </row>
    <row r="695" ht="12.75">
      <c r="Z695" s="106">
        <v>2517</v>
      </c>
    </row>
    <row r="696" ht="12.75">
      <c r="Z696" s="106">
        <v>2595</v>
      </c>
    </row>
    <row r="697" ht="12.75">
      <c r="Z697" s="106">
        <v>2602</v>
      </c>
    </row>
    <row r="698" ht="12.75">
      <c r="Z698" s="106">
        <v>2611</v>
      </c>
    </row>
    <row r="699" ht="12.75">
      <c r="Z699" s="106">
        <v>2612</v>
      </c>
    </row>
    <row r="700" ht="12.75">
      <c r="Z700" s="106">
        <v>2615</v>
      </c>
    </row>
    <row r="701" ht="12.75">
      <c r="Z701" s="106">
        <v>2620</v>
      </c>
    </row>
    <row r="702" ht="12.75">
      <c r="Z702" s="106">
        <v>2622</v>
      </c>
    </row>
    <row r="703" ht="12.75">
      <c r="Z703" s="106">
        <v>2624</v>
      </c>
    </row>
    <row r="704" ht="12.75">
      <c r="Z704" s="106">
        <v>2626</v>
      </c>
    </row>
    <row r="705" ht="12.75">
      <c r="Z705" s="106">
        <v>2627</v>
      </c>
    </row>
    <row r="706" ht="12.75">
      <c r="Z706" s="106">
        <v>2630</v>
      </c>
    </row>
    <row r="707" ht="12.75">
      <c r="Z707" s="106">
        <v>2633</v>
      </c>
    </row>
    <row r="708" ht="12.75">
      <c r="Z708" s="106">
        <v>2643</v>
      </c>
    </row>
    <row r="709" ht="12.75">
      <c r="Z709" s="106">
        <v>2644</v>
      </c>
    </row>
    <row r="710" ht="12.75">
      <c r="Z710" s="106">
        <v>2645</v>
      </c>
    </row>
    <row r="711" ht="12.75">
      <c r="Z711" s="106">
        <v>2646</v>
      </c>
    </row>
    <row r="712" ht="12.75">
      <c r="Z712" s="106">
        <v>2649</v>
      </c>
    </row>
    <row r="713" ht="12.75">
      <c r="Z713" s="106">
        <v>2653</v>
      </c>
    </row>
    <row r="714" ht="12.75">
      <c r="Z714" s="106">
        <v>2654</v>
      </c>
    </row>
    <row r="715" ht="12.75">
      <c r="Z715" s="106">
        <v>2655</v>
      </c>
    </row>
    <row r="716" ht="12.75">
      <c r="Z716" s="106">
        <v>2656</v>
      </c>
    </row>
    <row r="717" ht="12.75">
      <c r="Z717" s="106">
        <v>2657</v>
      </c>
    </row>
    <row r="718" ht="12.75">
      <c r="Z718" s="106">
        <v>2658</v>
      </c>
    </row>
    <row r="719" ht="12.75">
      <c r="Z719" s="106">
        <v>2660</v>
      </c>
    </row>
    <row r="720" ht="12.75">
      <c r="Z720" s="106">
        <v>2664</v>
      </c>
    </row>
    <row r="721" ht="12.75">
      <c r="Z721" s="106">
        <v>2665</v>
      </c>
    </row>
    <row r="722" ht="12.75">
      <c r="Z722" s="106">
        <v>2666</v>
      </c>
    </row>
    <row r="723" ht="12.75">
      <c r="Z723" s="106">
        <v>2671</v>
      </c>
    </row>
    <row r="724" ht="12.75">
      <c r="Z724" s="106">
        <v>2674</v>
      </c>
    </row>
    <row r="725" ht="12.75">
      <c r="Z725" s="106">
        <v>2676</v>
      </c>
    </row>
    <row r="726" ht="12.75">
      <c r="Z726" s="106">
        <v>2678</v>
      </c>
    </row>
    <row r="727" ht="12.75">
      <c r="Z727" s="106">
        <v>2679</v>
      </c>
    </row>
    <row r="728" ht="12.75">
      <c r="Z728" s="106">
        <v>2682</v>
      </c>
    </row>
    <row r="729" ht="12.75">
      <c r="Z729" s="106">
        <v>2714</v>
      </c>
    </row>
    <row r="730" ht="12.75">
      <c r="Z730" s="106">
        <v>2715</v>
      </c>
    </row>
    <row r="731" ht="12.75">
      <c r="Z731" s="106">
        <v>2716</v>
      </c>
    </row>
    <row r="732" ht="12.75">
      <c r="Z732" s="106">
        <v>2717</v>
      </c>
    </row>
    <row r="733" ht="12.75">
      <c r="Z733" s="106">
        <v>2719</v>
      </c>
    </row>
    <row r="734" ht="12.75">
      <c r="Z734" s="106">
        <v>2722</v>
      </c>
    </row>
    <row r="735" ht="12.75">
      <c r="Z735" s="106">
        <v>2724</v>
      </c>
    </row>
    <row r="736" ht="12.75">
      <c r="Z736" s="106">
        <v>2725</v>
      </c>
    </row>
    <row r="737" ht="12.75">
      <c r="Z737" s="106">
        <v>2726</v>
      </c>
    </row>
    <row r="738" ht="12.75">
      <c r="Z738" s="106">
        <v>2731</v>
      </c>
    </row>
    <row r="739" ht="12.75">
      <c r="Z739" s="106">
        <v>2739</v>
      </c>
    </row>
    <row r="740" ht="12.75">
      <c r="Z740" s="106">
        <v>2748</v>
      </c>
    </row>
    <row r="741" ht="12.75">
      <c r="Z741" s="106">
        <v>2758</v>
      </c>
    </row>
    <row r="742" ht="12.75">
      <c r="Z742" s="106">
        <v>2759</v>
      </c>
    </row>
    <row r="743" ht="12.75">
      <c r="Z743" s="106">
        <v>2771</v>
      </c>
    </row>
    <row r="744" ht="12.75">
      <c r="Z744" s="106">
        <v>2858</v>
      </c>
    </row>
    <row r="745" ht="12.75">
      <c r="Z745" s="106">
        <v>2872</v>
      </c>
    </row>
    <row r="746" ht="12.75">
      <c r="Z746" s="106">
        <v>2878</v>
      </c>
    </row>
    <row r="747" ht="12.75">
      <c r="Z747" s="106">
        <v>2884</v>
      </c>
    </row>
    <row r="748" ht="12.75">
      <c r="Z748" s="106">
        <v>2885</v>
      </c>
    </row>
    <row r="749" ht="12.75">
      <c r="Z749" s="106">
        <v>2907</v>
      </c>
    </row>
    <row r="750" ht="12.75">
      <c r="Z750" s="106">
        <v>2909</v>
      </c>
    </row>
    <row r="751" ht="12.75">
      <c r="Z751" s="106">
        <v>2910</v>
      </c>
    </row>
    <row r="752" ht="12.75">
      <c r="Z752" s="106">
        <v>2919</v>
      </c>
    </row>
    <row r="753" ht="12.75">
      <c r="Z753" s="106">
        <v>2926</v>
      </c>
    </row>
    <row r="754" ht="12.75">
      <c r="Z754" s="106">
        <v>2944</v>
      </c>
    </row>
    <row r="755" ht="12.75">
      <c r="Z755" s="106">
        <v>2947</v>
      </c>
    </row>
    <row r="756" ht="12.75">
      <c r="Z756" s="106">
        <v>2948</v>
      </c>
    </row>
    <row r="757" ht="12.75">
      <c r="Z757" s="106">
        <v>2949</v>
      </c>
    </row>
    <row r="758" ht="12.75">
      <c r="Z758" s="106">
        <v>2950</v>
      </c>
    </row>
    <row r="759" ht="12.75">
      <c r="Z759" s="106">
        <v>2951</v>
      </c>
    </row>
    <row r="760" ht="12.75">
      <c r="Z760" s="106">
        <v>2952</v>
      </c>
    </row>
    <row r="761" ht="12.75">
      <c r="Z761" s="106">
        <v>2954</v>
      </c>
    </row>
    <row r="762" ht="12.75">
      <c r="Z762" s="106">
        <v>2955</v>
      </c>
    </row>
    <row r="763" ht="12.75">
      <c r="Z763" s="106">
        <v>2956</v>
      </c>
    </row>
    <row r="764" ht="12.75">
      <c r="Z764" s="106">
        <v>2960</v>
      </c>
    </row>
    <row r="765" ht="12.75">
      <c r="Z765" s="106">
        <v>2972</v>
      </c>
    </row>
    <row r="766" ht="12.75">
      <c r="Z766" s="106">
        <v>2974</v>
      </c>
    </row>
    <row r="767" ht="12.75">
      <c r="Z767" s="106">
        <v>2975</v>
      </c>
    </row>
    <row r="768" ht="12.75">
      <c r="Z768" s="106">
        <v>2977</v>
      </c>
    </row>
    <row r="769" ht="12.75">
      <c r="Z769" s="106">
        <v>2978</v>
      </c>
    </row>
    <row r="770" ht="12.75">
      <c r="Z770" s="106">
        <v>2980</v>
      </c>
    </row>
    <row r="771" ht="12.75">
      <c r="Z771" s="106">
        <v>2984</v>
      </c>
    </row>
    <row r="772" ht="12.75">
      <c r="Z772" s="106">
        <v>2985</v>
      </c>
    </row>
    <row r="773" ht="12.75">
      <c r="Z773" s="106">
        <v>3002</v>
      </c>
    </row>
    <row r="774" ht="12.75">
      <c r="Z774" s="106">
        <v>3006</v>
      </c>
    </row>
    <row r="775" ht="12.75">
      <c r="Z775" s="106">
        <v>3015</v>
      </c>
    </row>
    <row r="776" ht="12.75">
      <c r="Z776" s="106">
        <v>3016</v>
      </c>
    </row>
    <row r="777" ht="12.75">
      <c r="Z777" s="106">
        <v>3030</v>
      </c>
    </row>
    <row r="778" ht="12.75">
      <c r="Z778" s="106">
        <v>3031</v>
      </c>
    </row>
    <row r="779" ht="12.75">
      <c r="Z779" s="106">
        <v>3033</v>
      </c>
    </row>
    <row r="780" ht="12.75">
      <c r="Z780" s="106">
        <v>3045</v>
      </c>
    </row>
    <row r="781" ht="12.75">
      <c r="Z781" s="106">
        <v>3047</v>
      </c>
    </row>
    <row r="782" ht="12.75">
      <c r="Z782" s="106">
        <v>3048</v>
      </c>
    </row>
    <row r="783" ht="12.75">
      <c r="Z783" s="106">
        <v>3079</v>
      </c>
    </row>
    <row r="784" ht="12.75">
      <c r="Z784" s="106">
        <v>3080</v>
      </c>
    </row>
    <row r="785" ht="12.75">
      <c r="Z785" s="106">
        <v>3086</v>
      </c>
    </row>
    <row r="786" ht="12.75">
      <c r="Z786" s="106">
        <v>3087</v>
      </c>
    </row>
    <row r="787" ht="12.75">
      <c r="Z787" s="106">
        <v>3091</v>
      </c>
    </row>
    <row r="788" ht="12.75">
      <c r="Z788" s="106">
        <v>3092</v>
      </c>
    </row>
    <row r="789" ht="12.75">
      <c r="Z789" s="106">
        <v>3093</v>
      </c>
    </row>
    <row r="790" ht="12.75">
      <c r="Z790" s="106">
        <v>3094</v>
      </c>
    </row>
    <row r="791" ht="12.75">
      <c r="Z791" s="106">
        <v>3095</v>
      </c>
    </row>
    <row r="792" ht="12.75">
      <c r="Z792" s="106">
        <v>3096</v>
      </c>
    </row>
    <row r="793" ht="12.75">
      <c r="Z793" s="106">
        <v>3097</v>
      </c>
    </row>
    <row r="794" ht="12.75">
      <c r="Z794" s="106">
        <v>3098</v>
      </c>
    </row>
    <row r="795" ht="12.75">
      <c r="Z795" s="106">
        <v>3102</v>
      </c>
    </row>
    <row r="796" ht="12.75">
      <c r="Z796" s="106">
        <v>3103</v>
      </c>
    </row>
    <row r="797" ht="12.75">
      <c r="Z797" s="106">
        <v>3104</v>
      </c>
    </row>
    <row r="798" ht="12.75">
      <c r="Z798" s="106">
        <v>3106</v>
      </c>
    </row>
    <row r="799" ht="12.75">
      <c r="Z799" s="106">
        <v>3107</v>
      </c>
    </row>
    <row r="800" ht="12.75">
      <c r="Z800" s="106">
        <v>3108</v>
      </c>
    </row>
    <row r="801" ht="12.75">
      <c r="Z801" s="106">
        <v>3109</v>
      </c>
    </row>
    <row r="802" ht="12.75">
      <c r="Z802" s="106">
        <v>3110</v>
      </c>
    </row>
    <row r="803" ht="12.75">
      <c r="Z803" s="106">
        <v>3111</v>
      </c>
    </row>
    <row r="804" ht="12.75">
      <c r="Z804" s="106">
        <v>3115</v>
      </c>
    </row>
    <row r="805" ht="12.75">
      <c r="Z805" s="106">
        <v>3120</v>
      </c>
    </row>
    <row r="806" ht="12.75">
      <c r="Z806" s="106">
        <v>3121</v>
      </c>
    </row>
    <row r="807" ht="12.75">
      <c r="Z807" s="106">
        <v>3122</v>
      </c>
    </row>
    <row r="808" ht="12.75">
      <c r="Z808" s="106">
        <v>3126</v>
      </c>
    </row>
    <row r="809" ht="12.75">
      <c r="Z809" s="106">
        <v>3130</v>
      </c>
    </row>
    <row r="810" ht="12.75">
      <c r="Z810" s="106">
        <v>3131</v>
      </c>
    </row>
    <row r="811" ht="12.75">
      <c r="Z811" s="106">
        <v>3132</v>
      </c>
    </row>
    <row r="812" ht="12.75">
      <c r="Z812" s="106">
        <v>3133</v>
      </c>
    </row>
    <row r="813" ht="12.75">
      <c r="Z813" s="106">
        <v>3134</v>
      </c>
    </row>
    <row r="814" ht="12.75">
      <c r="Z814" s="106">
        <v>3136</v>
      </c>
    </row>
    <row r="815" ht="12.75">
      <c r="Z815" s="106">
        <v>3137</v>
      </c>
    </row>
    <row r="816" ht="12.75">
      <c r="Z816" s="106">
        <v>3142</v>
      </c>
    </row>
    <row r="817" ht="12.75">
      <c r="Z817" s="106">
        <v>3143</v>
      </c>
    </row>
    <row r="818" ht="12.75">
      <c r="Z818" s="106">
        <v>3144</v>
      </c>
    </row>
    <row r="819" ht="12.75">
      <c r="Z819" s="106">
        <v>3145</v>
      </c>
    </row>
    <row r="820" ht="12.75">
      <c r="Z820" s="106">
        <v>3146</v>
      </c>
    </row>
    <row r="821" ht="12.75">
      <c r="Z821" s="106">
        <v>3147</v>
      </c>
    </row>
    <row r="822" ht="12.75">
      <c r="Z822" s="106">
        <v>3149</v>
      </c>
    </row>
    <row r="823" ht="12.75">
      <c r="Z823" s="106">
        <v>3150</v>
      </c>
    </row>
    <row r="824" ht="12.75">
      <c r="Z824" s="106">
        <v>3151</v>
      </c>
    </row>
    <row r="825" ht="12.75">
      <c r="Z825" s="106">
        <v>3154</v>
      </c>
    </row>
    <row r="826" ht="12.75">
      <c r="Z826" s="106">
        <v>3156</v>
      </c>
    </row>
    <row r="827" ht="12.75">
      <c r="Z827" s="106">
        <v>3157</v>
      </c>
    </row>
    <row r="828" ht="12.75">
      <c r="Z828" s="106">
        <v>3159</v>
      </c>
    </row>
    <row r="829" ht="12.75">
      <c r="Z829" s="106">
        <v>3161</v>
      </c>
    </row>
    <row r="830" ht="12.75">
      <c r="Z830" s="106">
        <v>3162</v>
      </c>
    </row>
    <row r="831" ht="12.75">
      <c r="Z831" s="106">
        <v>3163</v>
      </c>
    </row>
    <row r="832" ht="12.75">
      <c r="Z832" s="106">
        <v>3164</v>
      </c>
    </row>
    <row r="833" ht="12.75">
      <c r="Z833" s="106">
        <v>3168</v>
      </c>
    </row>
    <row r="834" ht="12.75">
      <c r="Z834" s="106">
        <v>3171</v>
      </c>
    </row>
    <row r="835" ht="12.75">
      <c r="Z835" s="106">
        <v>3172</v>
      </c>
    </row>
    <row r="836" ht="12.75">
      <c r="Z836" s="106">
        <v>3173</v>
      </c>
    </row>
    <row r="837" ht="12.75">
      <c r="Z837" s="106">
        <v>3175</v>
      </c>
    </row>
    <row r="838" ht="12.75">
      <c r="Z838" s="106">
        <v>3176</v>
      </c>
    </row>
    <row r="839" ht="12.75">
      <c r="Z839" s="106">
        <v>3177</v>
      </c>
    </row>
    <row r="840" ht="12.75">
      <c r="Z840" s="106">
        <v>3178</v>
      </c>
    </row>
    <row r="841" ht="12.75">
      <c r="Z841" s="106">
        <v>3179</v>
      </c>
    </row>
    <row r="842" ht="12.75">
      <c r="Z842" s="106">
        <v>3180</v>
      </c>
    </row>
    <row r="843" ht="12.75">
      <c r="Z843" s="106">
        <v>3181</v>
      </c>
    </row>
    <row r="844" ht="12.75">
      <c r="Z844" s="106">
        <v>3183</v>
      </c>
    </row>
    <row r="845" ht="12.75">
      <c r="Z845" s="106">
        <v>3184</v>
      </c>
    </row>
    <row r="846" ht="12.75">
      <c r="Z846" s="106">
        <v>3186</v>
      </c>
    </row>
    <row r="847" ht="12.75">
      <c r="Z847" s="106">
        <v>3190</v>
      </c>
    </row>
    <row r="848" ht="12.75">
      <c r="Z848" s="106">
        <v>3191</v>
      </c>
    </row>
    <row r="849" ht="12.75">
      <c r="Z849" s="106">
        <v>3192</v>
      </c>
    </row>
    <row r="850" ht="12.75">
      <c r="Z850" s="106">
        <v>3193</v>
      </c>
    </row>
    <row r="851" ht="12.75">
      <c r="Z851" s="106">
        <v>3194</v>
      </c>
    </row>
    <row r="852" ht="12.75">
      <c r="Z852" s="106">
        <v>3197</v>
      </c>
    </row>
    <row r="853" ht="12.75">
      <c r="Z853" s="106">
        <v>3198</v>
      </c>
    </row>
    <row r="854" ht="12.75">
      <c r="Z854" s="106">
        <v>3199</v>
      </c>
    </row>
    <row r="855" ht="12.75">
      <c r="Z855" s="106">
        <v>3202</v>
      </c>
    </row>
    <row r="856" ht="12.75">
      <c r="Z856" s="106">
        <v>3203</v>
      </c>
    </row>
    <row r="857" ht="12.75">
      <c r="Z857" s="106">
        <v>3204</v>
      </c>
    </row>
    <row r="858" ht="12.75">
      <c r="Z858" s="106">
        <v>3205</v>
      </c>
    </row>
    <row r="859" ht="12.75">
      <c r="Z859" s="106">
        <v>3207</v>
      </c>
    </row>
    <row r="860" ht="12.75">
      <c r="Z860" s="106">
        <v>3211</v>
      </c>
    </row>
    <row r="861" ht="12.75">
      <c r="Z861" s="106">
        <v>3212</v>
      </c>
    </row>
    <row r="862" ht="12.75">
      <c r="Z862" s="106">
        <v>3213</v>
      </c>
    </row>
    <row r="863" ht="12.75">
      <c r="Z863" s="106">
        <v>3216</v>
      </c>
    </row>
    <row r="864" ht="12.75">
      <c r="Z864" s="106">
        <v>3297</v>
      </c>
    </row>
    <row r="865" ht="12.75">
      <c r="Z865" s="106">
        <v>4118</v>
      </c>
    </row>
    <row r="866" ht="12.75">
      <c r="Z866" s="106">
        <v>4202</v>
      </c>
    </row>
    <row r="867" ht="12.75">
      <c r="Z867" s="106">
        <v>4210</v>
      </c>
    </row>
    <row r="868" ht="12.75">
      <c r="Z868" s="106">
        <v>4224</v>
      </c>
    </row>
    <row r="869" ht="12.75">
      <c r="Z869" s="106">
        <v>4226</v>
      </c>
    </row>
    <row r="870" ht="12.75">
      <c r="Z870" s="106">
        <v>4334</v>
      </c>
    </row>
    <row r="871" ht="12.75">
      <c r="Z871" s="106">
        <v>5081</v>
      </c>
    </row>
    <row r="872" ht="12.75">
      <c r="Z872" s="106">
        <v>5082</v>
      </c>
    </row>
    <row r="873" ht="12.75">
      <c r="Z873" s="106">
        <v>5083</v>
      </c>
    </row>
    <row r="874" ht="12.75">
      <c r="Z874" s="106">
        <v>5084</v>
      </c>
    </row>
    <row r="875" ht="12.75">
      <c r="Z875" s="106">
        <v>5086</v>
      </c>
    </row>
    <row r="876" ht="12.75">
      <c r="Z876" s="106">
        <v>5088</v>
      </c>
    </row>
    <row r="877" ht="12.75">
      <c r="Z877" s="106">
        <v>5096</v>
      </c>
    </row>
    <row r="878" ht="12.75">
      <c r="Z878" s="106">
        <v>5097</v>
      </c>
    </row>
    <row r="879" ht="12.75">
      <c r="Z879" s="106">
        <v>5099</v>
      </c>
    </row>
    <row r="880" ht="12.75">
      <c r="Z880" s="106">
        <v>5112</v>
      </c>
    </row>
    <row r="881" ht="12.75">
      <c r="Z881" s="106">
        <v>5113</v>
      </c>
    </row>
    <row r="882" ht="12.75">
      <c r="Z882" s="106">
        <v>5114</v>
      </c>
    </row>
    <row r="883" ht="12.75">
      <c r="Z883" s="106">
        <v>5116</v>
      </c>
    </row>
    <row r="884" ht="12.75">
      <c r="Z884" s="106">
        <v>5118</v>
      </c>
    </row>
    <row r="885" ht="12.75">
      <c r="Z885" s="106">
        <v>5120</v>
      </c>
    </row>
    <row r="886" ht="12.75">
      <c r="Z886" s="106">
        <v>5121</v>
      </c>
    </row>
    <row r="887" ht="12.75">
      <c r="Z887" s="106">
        <v>5124</v>
      </c>
    </row>
    <row r="888" ht="12.75">
      <c r="Z888" s="106">
        <v>5127</v>
      </c>
    </row>
    <row r="889" ht="12.75">
      <c r="Z889" s="106">
        <v>5128</v>
      </c>
    </row>
    <row r="890" ht="12.75">
      <c r="Z890" s="106">
        <v>5129</v>
      </c>
    </row>
    <row r="891" ht="12.75">
      <c r="Z891" s="106">
        <v>5137</v>
      </c>
    </row>
    <row r="892" ht="12.75">
      <c r="Z892" s="106">
        <v>5138</v>
      </c>
    </row>
    <row r="893" ht="12.75">
      <c r="Z893" s="106">
        <v>5139</v>
      </c>
    </row>
    <row r="894" ht="12.75">
      <c r="Z894" s="106">
        <v>5140</v>
      </c>
    </row>
    <row r="895" ht="12.75">
      <c r="Z895" s="106">
        <v>5142</v>
      </c>
    </row>
    <row r="896" ht="12.75">
      <c r="Z896" s="106">
        <v>5144</v>
      </c>
    </row>
    <row r="897" ht="12.75">
      <c r="Z897" s="106">
        <v>5146</v>
      </c>
    </row>
    <row r="898" ht="12.75">
      <c r="Z898" s="106">
        <v>5147</v>
      </c>
    </row>
    <row r="899" ht="12.75">
      <c r="Z899" s="106">
        <v>5148</v>
      </c>
    </row>
    <row r="900" ht="12.75">
      <c r="Z900" s="106">
        <v>5149</v>
      </c>
    </row>
    <row r="901" ht="12.75">
      <c r="Z901" s="106">
        <v>5151</v>
      </c>
    </row>
    <row r="902" ht="12.75">
      <c r="Z902" s="106">
        <v>5162</v>
      </c>
    </row>
    <row r="903" ht="12.75">
      <c r="Z903" s="106">
        <v>5163</v>
      </c>
    </row>
    <row r="904" ht="12.75">
      <c r="Z904" s="106">
        <v>5164</v>
      </c>
    </row>
    <row r="905" ht="12.75">
      <c r="Z905" s="106">
        <v>5169</v>
      </c>
    </row>
    <row r="906" ht="12.75">
      <c r="Z906" s="106">
        <v>5170</v>
      </c>
    </row>
    <row r="907" ht="12.75">
      <c r="Z907" s="106">
        <v>5187</v>
      </c>
    </row>
    <row r="908" ht="12.75">
      <c r="Z908" s="106">
        <v>5188</v>
      </c>
    </row>
    <row r="909" ht="12.75">
      <c r="Z909" s="106">
        <v>5189</v>
      </c>
    </row>
    <row r="910" ht="12.75">
      <c r="Z910" s="106">
        <v>5190</v>
      </c>
    </row>
    <row r="911" ht="12.75">
      <c r="Z911" s="106">
        <v>5191</v>
      </c>
    </row>
    <row r="912" ht="12.75">
      <c r="Z912" s="106">
        <v>5194</v>
      </c>
    </row>
    <row r="913" ht="12.75">
      <c r="Z913" s="106">
        <v>5195</v>
      </c>
    </row>
    <row r="914" ht="12.75">
      <c r="Z914" s="106">
        <v>5196</v>
      </c>
    </row>
    <row r="915" ht="12.75">
      <c r="Z915" s="106">
        <v>5219</v>
      </c>
    </row>
    <row r="916" ht="12.75">
      <c r="Z916" s="106">
        <v>5221</v>
      </c>
    </row>
    <row r="917" ht="12.75">
      <c r="Z917" s="106">
        <v>5222</v>
      </c>
    </row>
    <row r="918" ht="12.75">
      <c r="Z918" s="106">
        <v>5224</v>
      </c>
    </row>
    <row r="919" ht="12.75">
      <c r="Z919" s="106">
        <v>5226</v>
      </c>
    </row>
    <row r="920" ht="12.75">
      <c r="Z920" s="106">
        <v>5227</v>
      </c>
    </row>
    <row r="921" ht="12.75">
      <c r="Z921" s="106">
        <v>5228</v>
      </c>
    </row>
    <row r="922" ht="12.75">
      <c r="Z922" s="106">
        <v>5229</v>
      </c>
    </row>
    <row r="923" ht="12.75">
      <c r="Z923" s="106">
        <v>5230</v>
      </c>
    </row>
    <row r="924" ht="12.75">
      <c r="Z924" s="106">
        <v>5231</v>
      </c>
    </row>
    <row r="925" ht="12.75">
      <c r="Z925" s="106">
        <v>5235</v>
      </c>
    </row>
    <row r="926" ht="12.75">
      <c r="Z926" s="106">
        <v>5236</v>
      </c>
    </row>
    <row r="927" ht="12.75">
      <c r="Z927" s="106">
        <v>5237</v>
      </c>
    </row>
    <row r="928" ht="12.75">
      <c r="Z928" s="106">
        <v>5241</v>
      </c>
    </row>
    <row r="929" ht="12.75">
      <c r="Z929" s="106">
        <v>5242</v>
      </c>
    </row>
    <row r="930" ht="12.75">
      <c r="Z930" s="106">
        <v>9773</v>
      </c>
    </row>
    <row r="931" ht="12.75">
      <c r="Z931" s="106">
        <v>9778</v>
      </c>
    </row>
    <row r="932" ht="12.75">
      <c r="Z932" s="106">
        <v>9784</v>
      </c>
    </row>
    <row r="933" ht="12.75">
      <c r="Z933" s="106">
        <v>9794</v>
      </c>
    </row>
    <row r="934" ht="12.75">
      <c r="Z934" s="106">
        <v>9813</v>
      </c>
    </row>
    <row r="935" ht="12.75">
      <c r="Z935" s="106">
        <v>10226</v>
      </c>
    </row>
    <row r="936" ht="12.75">
      <c r="Z936" s="106">
        <v>10252</v>
      </c>
    </row>
    <row r="937" ht="12.75">
      <c r="Z937" s="106">
        <v>19290</v>
      </c>
    </row>
    <row r="938" ht="12.75">
      <c r="Z938" s="106">
        <v>19301</v>
      </c>
    </row>
    <row r="939" ht="12.75">
      <c r="Z939" s="106">
        <v>20333</v>
      </c>
    </row>
    <row r="940" ht="12.75">
      <c r="Z940" s="106">
        <v>20344</v>
      </c>
    </row>
    <row r="941" ht="12.75">
      <c r="Z941" s="106">
        <v>20358</v>
      </c>
    </row>
    <row r="942" ht="12.75">
      <c r="Z942" s="106">
        <v>20361</v>
      </c>
    </row>
    <row r="943" ht="12.75">
      <c r="Z943" s="106">
        <v>20393</v>
      </c>
    </row>
    <row r="944" ht="12.75">
      <c r="Z944" s="106">
        <v>20396</v>
      </c>
    </row>
    <row r="945" ht="12.75">
      <c r="Z945" s="106">
        <v>20536</v>
      </c>
    </row>
    <row r="946" ht="12.75">
      <c r="Z946" s="106">
        <v>20537</v>
      </c>
    </row>
    <row r="947" ht="12.75">
      <c r="Z947" s="106">
        <v>20544</v>
      </c>
    </row>
    <row r="948" ht="12.75">
      <c r="Z948" s="106">
        <v>20557</v>
      </c>
    </row>
    <row r="949" ht="12.75">
      <c r="Z949" s="106">
        <v>20559</v>
      </c>
    </row>
    <row r="950" ht="12.75">
      <c r="Z950" s="106">
        <v>20560</v>
      </c>
    </row>
    <row r="951" ht="12.75">
      <c r="Z951" s="106">
        <v>20572</v>
      </c>
    </row>
    <row r="952" ht="12.75">
      <c r="Z952" s="106">
        <v>20575</v>
      </c>
    </row>
    <row r="953" ht="12.75">
      <c r="Z953" s="106">
        <v>20578</v>
      </c>
    </row>
    <row r="954" ht="12.75">
      <c r="Z954" s="106">
        <v>20579</v>
      </c>
    </row>
    <row r="955" ht="12.75">
      <c r="Z955" s="106">
        <v>20731</v>
      </c>
    </row>
    <row r="956" ht="12.75">
      <c r="Z956" s="107">
        <v>20756</v>
      </c>
    </row>
  </sheetData>
  <sheetProtection password="F99F" sheet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allowBlank="1" showInputMessage="1" sqref="C88:C243">
      <formula1>IF(C88&lt;&gt;"",OFFSET(d_taxon,MATCH(C88&amp;"*",l_taxon,0)-1,,SUMPRODUCT((MID(l_taxon,1,LEN(C88))=TEXT(C88,"0"))*1)),l_taxon)</formula1>
    </dataValidation>
    <dataValidation type="list" allowBlank="1" showErrorMessage="1" errorTitle="Altitude en mètres" sqref="J23">
      <formula1>'/tmp/tmpu3txf_0y\[Gier_ St_Chamond.xls]fiche envoi CEMAGREF'!$S$2:$S$8</formula1>
      <formula2>0</formula2>
    </dataValidation>
    <dataValidation errorStyle="information" type="list" allowBlank="1" showErrorMessage="1" error="DIREN en charge de l'échantillonnage svp ?" sqref="A23">
      <formula1>'/tmp/tmpu3txf_0y\[Gier_ St_Chamond.xls]fiche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'/tmp/tmpu3txf_0y\[Gier_ St_Chamond.xls]fiche envoi CEMAGREF'!$Y$2:$Y$5</formula1>
      <formula2>0</formula2>
    </dataValidation>
    <dataValidation type="list" allowBlank="1" showErrorMessage="1" errorTitle="Bocal de regroupement" sqref="F66:F77">
      <formula1>'/tmp/tmpu3txf_0y\[Gier_ St_Chamond.xls]fiche envoi CEMAGREF'!$X$2:$X$4</formula1>
      <formula2>0</formula2>
    </dataValidation>
    <dataValidation type="list" allowBlank="1" showErrorMessage="1" errorTitle="Intensité du comatage de 0 à 5" sqref="H66:H77">
      <formula1>'/tmp/tmpu3txf_0y\[Gier_ St_Chamond.xls]fiche envoi CEMAGREF'!$T$2:$T$7</formula1>
      <formula2>0</formula2>
    </dataValidation>
    <dataValidation type="list" allowBlank="1" showErrorMessage="1" errorTitle="Stabilité ou non du substrat" sqref="I66:I77">
      <formula1>'/tmp/tmpu3txf_0y\[Gier_ St_Chamond.xls]fiche envoi CEMAGREF'!$U$2:$U$4</formula1>
      <formula2>0</formula2>
    </dataValidation>
    <dataValidation type="list" allowBlank="1" showErrorMessage="1" errorTitle="Abondance végétation de 0 à 5" sqref="K66:K77">
      <formula1>'/tmp/tmpu3txf_0y\[Gier_ St_Chamond.xls]fiche envoi CEMAGREF'!$T$2:$T$7</formula1>
      <formula2>0</formula2>
    </dataValidation>
    <dataValidation type="list" allowBlank="1" showErrorMessage="1" errorTitle="Codage SANDRE svp" sqref="E66:E77">
      <formula1>'/tmp/tmpu3txf_0y\[Gier_ St_Chamond.xls]fiche envoi CEMAGREF'!$W$2:$W$5</formula1>
      <formula2>0</formula2>
    </dataValidation>
    <dataValidation type="list" allowBlank="1" showErrorMessage="1" sqref="D66:D77">
      <formula1>'/tmp/tmpu3txf_0y\[Gier_ St_Chamond.xls]fiche envoi CEMAGREF'!$V$2:$V$13</formula1>
      <formula2>0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2013-03-25T15:27:25Z</cp:lastPrinted>
  <dcterms:created xsi:type="dcterms:W3CDTF">2006-11-24T10:55:07Z</dcterms:created>
  <dcterms:modified xsi:type="dcterms:W3CDTF">2013-08-07T14:51:27Z</dcterms:modified>
  <cp:category/>
  <cp:version/>
  <cp:contentType/>
  <cp:contentStatus/>
</cp:coreProperties>
</file>