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Chasse (Givors)" sheetId="1" r:id="rId1"/>
  </sheets>
  <definedNames>
    <definedName name="_xlnm.Print_Area" localSheetId="0">'Rhône à Chasse (Givors)'!$A$1:$S$138</definedName>
  </definedNames>
  <calcPr fullCalcOnLoad="1"/>
</workbook>
</file>

<file path=xl/sharedStrings.xml><?xml version="1.0" encoding="utf-8"?>
<sst xmlns="http://schemas.openxmlformats.org/spreadsheetml/2006/main" count="446" uniqueCount="264">
  <si>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</si>
  <si>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</si>
  <si>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</si>
  <si>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</si>
  <si>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</si>
  <si>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</si>
  <si>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</si>
  <si>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</si>
  <si>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</si>
  <si>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</si>
  <si>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</si>
  <si>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</si>
  <si>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</si>
  <si>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</si>
  <si>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</si>
  <si>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</si>
  <si>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</si>
  <si>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</si>
  <si>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</si>
  <si>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</si>
  <si>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</si>
  <si>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</si>
  <si>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</si>
  <si>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</si>
  <si>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</si>
  <si>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</si>
  <si>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</si>
  <si>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</si>
  <si>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</si>
  <si>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</si>
  <si>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</si>
  <si>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</si>
  <si>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</si>
  <si>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</si>
  <si>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</si>
  <si>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</si>
  <si>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</si>
  <si>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</si>
  <si>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</si>
  <si>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</si>
  <si>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</si>
  <si>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</si>
  <si>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</si>
  <si>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</si>
  <si>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</si>
  <si>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</si>
  <si>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</si>
  <si>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</si>
  <si>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</si>
  <si>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</si>
  <si>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</si>
  <si>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</si>
  <si>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</si>
  <si>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</si>
  <si>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</si>
  <si>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</si>
  <si>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</si>
  <si>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</si>
  <si>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</si>
  <si>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</si>
  <si>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</si>
  <si>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</si>
  <si>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</si>
  <si>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</si>
  <si>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</si>
  <si>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</si>
  <si>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</si>
  <si>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</si>
  <si>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</si>
  <si>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</si>
  <si>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</si>
  <si>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</si>
  <si>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</si>
  <si>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</si>
  <si>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</si>
  <si>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</si>
  <si>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</si>
  <si>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</si>
  <si>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</si>
  <si>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</si>
  <si>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</si>
  <si>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</si>
  <si>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</si>
  <si>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</si>
  <si>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</si>
  <si>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</si>
  <si>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</si>
  <si>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</si>
  <si>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</si>
  <si>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</si>
  <si>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</si>
  <si>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</si>
  <si>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</si>
  <si>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</si>
  <si>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</si>
  <si>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</si>
  <si>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</si>
  <si>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</si>
  <si>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06098000</t>
  </si>
  <si>
    <t>Rhône</t>
  </si>
  <si>
    <t>Rhône à Chasse sur Rhône</t>
  </si>
  <si>
    <t>Givors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</si>
  <si>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</si>
  <si>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</si>
  <si>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</si>
  <si>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</si>
  <si>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</si>
  <si>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</si>
  <si>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</si>
  <si>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</si>
  <si>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</si>
  <si>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</si>
  <si>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</si>
  <si>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</si>
  <si>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</si>
  <si>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</si>
  <si>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</si>
  <si>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</si>
  <si>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</si>
  <si>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</si>
  <si>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Pont suspendu - Au droit de la station de pompage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</si>
  <si>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</si>
  <si>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</si>
  <si>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</si>
  <si>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</si>
  <si>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</si>
  <si>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</si>
  <si>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</si>
  <si>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</si>
  <si>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</si>
  <si>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</si>
  <si>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</si>
  <si>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</si>
  <si>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</si>
  <si>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</si>
  <si>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</si>
  <si>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</si>
  <si>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</si>
  <si>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</si>
  <si>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</si>
  <si>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</si>
  <si>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</si>
  <si>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</si>
  <si>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</si>
  <si>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</si>
  <si>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</si>
  <si>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</si>
  <si>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</si>
  <si>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</si>
  <si>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</si>
  <si>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</si>
  <si>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</si>
  <si>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</si>
  <si>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</si>
  <si>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</si>
  <si>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</si>
  <si>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</si>
  <si>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</si>
  <si>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</si>
  <si>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</si>
  <si>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</si>
  <si>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</si>
  <si>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</si>
  <si>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</si>
  <si>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</si>
  <si>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</si>
  <si>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</si>
  <si>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</si>
  <si>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</si>
  <si>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</si>
  <si>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</si>
  <si>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</si>
  <si>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</si>
  <si>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</si>
  <si>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</si>
  <si>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</si>
  <si>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</si>
  <si>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</si>
  <si>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herbiers</t>
  </si>
  <si>
    <t>P7</t>
  </si>
  <si>
    <t>P8</t>
  </si>
  <si>
    <t>P9</t>
  </si>
  <si>
    <t>P10</t>
  </si>
  <si>
    <t>P11</t>
  </si>
  <si>
    <t>Potamot pectiné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</si>
  <si>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</si>
  <si>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</si>
  <si>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</si>
  <si>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</si>
  <si>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</si>
  <si>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</si>
  <si>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</si>
  <si>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</si>
  <si>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</si>
  <si>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SA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</si>
  <si>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</si>
  <si>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</si>
  <si>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</si>
  <si>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</si>
  <si>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</si>
  <si>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</si>
  <si>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</si>
  <si>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</si>
  <si>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</si>
  <si>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</si>
  <si>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</si>
  <si>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</si>
  <si>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Hydroptila</t>
  </si>
  <si>
    <t>Leptoceridae</t>
  </si>
  <si>
    <t>Ceraclea</t>
  </si>
  <si>
    <t>Cyrnus</t>
  </si>
  <si>
    <t>Psychomyia</t>
  </si>
  <si>
    <t>Tinodes</t>
  </si>
  <si>
    <t>Baetis</t>
  </si>
  <si>
    <t>Cloeon</t>
  </si>
  <si>
    <t>Procloeon</t>
  </si>
  <si>
    <t>Caenis</t>
  </si>
  <si>
    <t>Heptageniidae</t>
  </si>
  <si>
    <t>Heptagenia</t>
  </si>
  <si>
    <t>Chironomidae</t>
  </si>
  <si>
    <t>Simuliidae</t>
  </si>
  <si>
    <t>ODONATA</t>
  </si>
  <si>
    <t>Calopteryx</t>
  </si>
  <si>
    <t>Coenagrionidae</t>
  </si>
  <si>
    <t>Platycnemis</t>
  </si>
  <si>
    <t xml:space="preserve">Crambidae = Pyralidae </t>
  </si>
  <si>
    <t>BRANCHIOPODES</t>
  </si>
  <si>
    <t>Corophium</t>
  </si>
  <si>
    <t>Gammaridae</t>
  </si>
  <si>
    <t>Dikerogammarus</t>
  </si>
  <si>
    <t>Gammarus</t>
  </si>
  <si>
    <t>Asellidae</t>
  </si>
  <si>
    <t>Jaera</t>
  </si>
  <si>
    <t>Atyaephyra</t>
  </si>
  <si>
    <t>Orconectes</t>
  </si>
  <si>
    <t>Corbicula</t>
  </si>
  <si>
    <t>Pisidium</t>
  </si>
  <si>
    <t>Ancylus</t>
  </si>
  <si>
    <t>Bithynia</t>
  </si>
  <si>
    <t>Ferrissia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</si>
  <si>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</si>
  <si>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</si>
  <si>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</si>
  <si>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</si>
  <si>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</si>
  <si>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</si>
  <si>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</si>
  <si>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Piscicolidae</t>
  </si>
  <si>
    <t>Dugesiidae</t>
  </si>
  <si>
    <t>OLIGOCHETES</t>
  </si>
  <si>
    <t>Hypania</t>
  </si>
  <si>
    <t>NEMATODES</t>
  </si>
  <si>
    <t>CNIDAIRES  / HYDROZOAIRES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</si>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</sst>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2" fontId="17" fillId="4" borderId="13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31" t="s">
        <v>0</v>
      </c>
      <c r="B1" s="13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3"/>
      <c r="B2" s="133"/>
      <c r="C2" s="13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5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263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6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6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6"/>
      <c r="G7" s="23"/>
      <c r="H7" s="138" t="s">
        <v>49</v>
      </c>
      <c r="I7" s="139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6"/>
      <c r="G8" s="23"/>
      <c r="H8" s="140"/>
      <c r="I8" s="141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6"/>
      <c r="G9" s="23"/>
      <c r="H9" s="140"/>
      <c r="I9" s="141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253</v>
      </c>
      <c r="C10" s="12"/>
      <c r="D10" s="12"/>
      <c r="E10" s="22"/>
      <c r="F10" s="136"/>
      <c r="G10" s="23"/>
      <c r="H10" s="140"/>
      <c r="I10" s="141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253</v>
      </c>
      <c r="C11" s="12"/>
      <c r="D11" s="12"/>
      <c r="E11" s="22"/>
      <c r="F11" s="136"/>
      <c r="G11" s="23"/>
      <c r="H11" s="142"/>
      <c r="I11" s="143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6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7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254</v>
      </c>
      <c r="C14" s="12"/>
      <c r="D14" s="12"/>
      <c r="E14" s="22"/>
      <c r="F14" s="135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255</v>
      </c>
      <c r="C15" s="12"/>
      <c r="D15" s="12"/>
      <c r="E15" s="22"/>
      <c r="F15" s="136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256</v>
      </c>
      <c r="C16" s="12"/>
      <c r="D16" s="12"/>
      <c r="E16" s="30"/>
      <c r="F16" s="136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257</v>
      </c>
      <c r="C17" s="12"/>
      <c r="D17" s="12"/>
      <c r="E17" s="30"/>
      <c r="F17" s="136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6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7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4">
        <v>69091</v>
      </c>
      <c r="G23" s="44">
        <v>790755</v>
      </c>
      <c r="H23" s="44">
        <v>2067505</v>
      </c>
      <c r="I23" s="44">
        <v>156</v>
      </c>
      <c r="J23" s="42" t="s">
        <v>37</v>
      </c>
      <c r="K23" s="45">
        <v>791030</v>
      </c>
      <c r="L23" s="45">
        <v>2068827</v>
      </c>
      <c r="M23" s="45">
        <v>790565</v>
      </c>
      <c r="N23" s="45">
        <v>2068523</v>
      </c>
      <c r="O23" s="46">
        <v>180</v>
      </c>
      <c r="P23" s="45">
        <v>550</v>
      </c>
      <c r="R23" s="20" t="s">
        <v>102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31" t="s">
        <v>103</v>
      </c>
      <c r="B25" s="134"/>
      <c r="C25" s="132"/>
      <c r="D25" s="1"/>
      <c r="E25" s="1"/>
      <c r="F25" s="50"/>
      <c r="R25" s="51" t="s">
        <v>104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105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106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107</v>
      </c>
      <c r="C28" s="18"/>
      <c r="D28" s="18"/>
      <c r="E28" s="55"/>
      <c r="H28" s="52"/>
      <c r="I28" s="52"/>
      <c r="R28" s="56" t="s">
        <v>108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109</v>
      </c>
      <c r="B30" s="24" t="s">
        <v>110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111</v>
      </c>
      <c r="B31" s="24" t="s">
        <v>258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112</v>
      </c>
      <c r="B32" s="62" t="s">
        <v>259</v>
      </c>
      <c r="C32" s="28"/>
      <c r="D32" s="28"/>
      <c r="E32" s="63"/>
      <c r="G32" s="131" t="s">
        <v>113</v>
      </c>
      <c r="H32" s="134"/>
      <c r="I32" s="134"/>
      <c r="J32" s="132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114</v>
      </c>
      <c r="I35" s="65" t="s">
        <v>260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109</v>
      </c>
      <c r="D38" s="40" t="s">
        <v>111</v>
      </c>
      <c r="E38" s="40" t="s">
        <v>112</v>
      </c>
      <c r="F38" s="40" t="s">
        <v>115</v>
      </c>
      <c r="G38" s="40" t="s">
        <v>116</v>
      </c>
      <c r="H38" s="70" t="s">
        <v>114</v>
      </c>
      <c r="I38" s="70" t="s">
        <v>117</v>
      </c>
      <c r="J38" s="70" t="s">
        <v>118</v>
      </c>
      <c r="K38" s="70" t="s">
        <v>119</v>
      </c>
      <c r="S38" s="67"/>
      <c r="T38" s="67"/>
      <c r="U38" s="53"/>
    </row>
    <row r="39" spans="1:21" ht="14.25">
      <c r="A39" s="71" t="str">
        <f>B23</f>
        <v>06098000</v>
      </c>
      <c r="B39" s="72" t="str">
        <f>C23</f>
        <v>Rhône</v>
      </c>
      <c r="C39" s="42" t="s">
        <v>120</v>
      </c>
      <c r="D39" s="73">
        <v>40042</v>
      </c>
      <c r="E39" s="74">
        <v>165</v>
      </c>
      <c r="F39" s="75" t="s">
        <v>121</v>
      </c>
      <c r="G39" s="76" t="s">
        <v>12</v>
      </c>
      <c r="H39" s="77"/>
      <c r="I39" s="77"/>
      <c r="J39" s="77"/>
      <c r="K39" s="77"/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122</v>
      </c>
      <c r="G40" s="76" t="s">
        <v>21</v>
      </c>
      <c r="H40" s="77">
        <v>5.89</v>
      </c>
      <c r="I40" s="77">
        <v>25</v>
      </c>
      <c r="J40" s="77">
        <v>39.95</v>
      </c>
      <c r="K40" s="77"/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123</v>
      </c>
      <c r="G41" s="76" t="s">
        <v>30</v>
      </c>
      <c r="H41" s="77"/>
      <c r="I41" s="77"/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124</v>
      </c>
      <c r="G42" s="76" t="s">
        <v>38</v>
      </c>
      <c r="H42" s="77">
        <v>0.00042</v>
      </c>
      <c r="I42" s="77">
        <v>0.01</v>
      </c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125</v>
      </c>
      <c r="G43" s="76" t="s">
        <v>45</v>
      </c>
      <c r="H43" s="77">
        <v>0.504</v>
      </c>
      <c r="I43" s="77">
        <v>12</v>
      </c>
      <c r="J43" s="77">
        <v>40</v>
      </c>
      <c r="K43" s="77"/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126</v>
      </c>
      <c r="G44" s="76" t="s">
        <v>52</v>
      </c>
      <c r="H44" s="77">
        <v>2.30874</v>
      </c>
      <c r="I44" s="77">
        <v>54.97</v>
      </c>
      <c r="J44" s="77">
        <v>10</v>
      </c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127</v>
      </c>
      <c r="G45" s="76" t="s">
        <v>58</v>
      </c>
      <c r="H45" s="77">
        <v>0.00042</v>
      </c>
      <c r="I45" s="77">
        <v>0.01</v>
      </c>
      <c r="J45" s="77">
        <v>5</v>
      </c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128</v>
      </c>
      <c r="G46" s="76" t="s">
        <v>62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129</v>
      </c>
      <c r="G47" s="76" t="s">
        <v>65</v>
      </c>
      <c r="H47" s="77"/>
      <c r="I47" s="77"/>
      <c r="J47" s="77">
        <v>2</v>
      </c>
      <c r="K47" s="77"/>
    </row>
    <row r="48" spans="1:20" s="2" customFormat="1" ht="14.25">
      <c r="A48" s="78"/>
      <c r="B48" s="79"/>
      <c r="C48" s="79"/>
      <c r="D48" s="80"/>
      <c r="E48" s="78"/>
      <c r="F48" s="75" t="s">
        <v>130</v>
      </c>
      <c r="G48" s="76" t="s">
        <v>68</v>
      </c>
      <c r="H48" s="77">
        <v>0.489</v>
      </c>
      <c r="I48" s="77">
        <v>3</v>
      </c>
      <c r="J48" s="77">
        <v>3</v>
      </c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131</v>
      </c>
      <c r="G49" s="76" t="s">
        <v>72</v>
      </c>
      <c r="H49" s="77">
        <v>0.21</v>
      </c>
      <c r="I49" s="77">
        <v>5</v>
      </c>
      <c r="J49" s="81">
        <v>0.05</v>
      </c>
      <c r="K49" s="77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132</v>
      </c>
      <c r="G50" s="76" t="s">
        <v>76</v>
      </c>
      <c r="H50" s="77"/>
      <c r="I50" s="77"/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133</v>
      </c>
      <c r="G51" s="76" t="s">
        <v>80</v>
      </c>
      <c r="H51" s="77">
        <v>90.59700000000001</v>
      </c>
      <c r="I51" s="77"/>
      <c r="J51" s="77"/>
      <c r="K51" s="77">
        <v>100</v>
      </c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2" t="s">
        <v>134</v>
      </c>
      <c r="G52" s="82"/>
      <c r="H52" s="83">
        <f>SUM(H39:H51)/100</f>
        <v>0.9999958000000001</v>
      </c>
      <c r="I52" s="146">
        <v>0.055</v>
      </c>
      <c r="J52" s="146">
        <v>0.435</v>
      </c>
      <c r="K52" s="146">
        <v>0.51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31" t="s">
        <v>135</v>
      </c>
      <c r="B53" s="134"/>
      <c r="C53" s="134"/>
      <c r="D53" s="134"/>
      <c r="E53" s="132"/>
      <c r="F53" s="50"/>
      <c r="G53" s="84"/>
      <c r="T53" s="67"/>
      <c r="U53" s="67"/>
    </row>
    <row r="54" spans="7:21" ht="12.75">
      <c r="G54" s="85"/>
      <c r="T54" s="67"/>
      <c r="U54" s="67"/>
    </row>
    <row r="55" spans="1:21" ht="12.75">
      <c r="A55" s="11" t="s">
        <v>17</v>
      </c>
      <c r="B55" s="54"/>
      <c r="C55" s="54"/>
      <c r="D55" s="54"/>
      <c r="E55" s="86"/>
      <c r="F55" s="87"/>
      <c r="G55" s="85"/>
      <c r="T55" s="67"/>
      <c r="U55" s="67"/>
    </row>
    <row r="56" spans="1:21" ht="12.75">
      <c r="A56" s="16" t="s">
        <v>115</v>
      </c>
      <c r="B56" s="17" t="s">
        <v>261</v>
      </c>
      <c r="C56" s="18"/>
      <c r="D56" s="18"/>
      <c r="E56" s="18"/>
      <c r="F56" s="55"/>
      <c r="G56" s="8"/>
      <c r="J56" s="88"/>
      <c r="T56" s="67"/>
      <c r="U56" s="67"/>
    </row>
    <row r="57" spans="1:21" ht="12.75">
      <c r="A57" s="21" t="s">
        <v>136</v>
      </c>
      <c r="B57" s="24" t="s">
        <v>261</v>
      </c>
      <c r="C57" s="12"/>
      <c r="D57" s="12"/>
      <c r="E57" s="12"/>
      <c r="F57" s="59"/>
      <c r="G57" s="8"/>
      <c r="H57" s="89"/>
      <c r="I57" s="89"/>
      <c r="J57" s="90"/>
      <c r="S57" s="67"/>
      <c r="T57" s="67"/>
      <c r="U57" s="53"/>
    </row>
    <row r="58" spans="1:21" ht="12.75">
      <c r="A58" s="21" t="s">
        <v>137</v>
      </c>
      <c r="B58" s="24" t="s">
        <v>138</v>
      </c>
      <c r="C58" s="12"/>
      <c r="D58" s="12"/>
      <c r="E58" s="12"/>
      <c r="F58" s="59"/>
      <c r="G58" s="8"/>
      <c r="H58" s="89"/>
      <c r="I58" s="89"/>
      <c r="J58" s="90"/>
      <c r="K58" s="91" t="s">
        <v>139</v>
      </c>
      <c r="L58" s="92" t="s">
        <v>116</v>
      </c>
      <c r="M58" s="92" t="s">
        <v>140</v>
      </c>
      <c r="S58" s="67"/>
      <c r="T58" s="67"/>
      <c r="U58" s="53"/>
    </row>
    <row r="59" spans="1:21" ht="12.75">
      <c r="A59" s="21" t="s">
        <v>141</v>
      </c>
      <c r="B59" s="24" t="s">
        <v>261</v>
      </c>
      <c r="C59" s="12"/>
      <c r="D59" s="12"/>
      <c r="E59" s="12"/>
      <c r="F59" s="59"/>
      <c r="G59" s="8"/>
      <c r="H59" s="93" t="s">
        <v>17</v>
      </c>
      <c r="I59" s="89"/>
      <c r="J59" s="90"/>
      <c r="K59" s="94">
        <v>1</v>
      </c>
      <c r="L59" s="95" t="s">
        <v>15</v>
      </c>
      <c r="M59" s="96" t="s">
        <v>142</v>
      </c>
      <c r="S59" s="67"/>
      <c r="T59" s="67"/>
      <c r="U59" s="53"/>
    </row>
    <row r="60" spans="1:21" ht="12.75">
      <c r="A60" s="21" t="s">
        <v>143</v>
      </c>
      <c r="B60" s="24" t="s">
        <v>262</v>
      </c>
      <c r="C60" s="12"/>
      <c r="D60" s="12"/>
      <c r="E60" s="12"/>
      <c r="F60" s="59"/>
      <c r="G60" s="8"/>
      <c r="H60" s="97" t="s">
        <v>144</v>
      </c>
      <c r="I60" s="97" t="s">
        <v>116</v>
      </c>
      <c r="J60" s="97" t="s">
        <v>145</v>
      </c>
      <c r="K60" s="98">
        <v>2</v>
      </c>
      <c r="L60" s="95" t="s">
        <v>24</v>
      </c>
      <c r="M60" s="96" t="s">
        <v>146</v>
      </c>
      <c r="S60" s="67"/>
      <c r="T60" s="67"/>
      <c r="U60" s="53"/>
    </row>
    <row r="61" spans="1:21" ht="12.75">
      <c r="A61" s="21" t="s">
        <v>147</v>
      </c>
      <c r="B61" s="24" t="s">
        <v>148</v>
      </c>
      <c r="C61" s="12"/>
      <c r="D61" s="12"/>
      <c r="E61" s="12"/>
      <c r="F61" s="59"/>
      <c r="G61" s="8"/>
      <c r="H61" s="99" t="s">
        <v>149</v>
      </c>
      <c r="I61" s="99" t="s">
        <v>13</v>
      </c>
      <c r="J61" s="99" t="s">
        <v>150</v>
      </c>
      <c r="K61" s="98">
        <v>3</v>
      </c>
      <c r="L61" s="95" t="s">
        <v>32</v>
      </c>
      <c r="M61" s="96" t="s">
        <v>151</v>
      </c>
      <c r="S61" s="67"/>
      <c r="T61" s="67"/>
      <c r="U61" s="53"/>
    </row>
    <row r="62" spans="1:21" ht="12.75">
      <c r="A62" s="21" t="s">
        <v>152</v>
      </c>
      <c r="B62" s="24" t="s">
        <v>153</v>
      </c>
      <c r="C62" s="12"/>
      <c r="D62" s="12"/>
      <c r="E62" s="12"/>
      <c r="F62" s="59"/>
      <c r="G62" s="8"/>
      <c r="H62" s="100" t="s">
        <v>154</v>
      </c>
      <c r="I62" s="100" t="s">
        <v>22</v>
      </c>
      <c r="J62" s="100" t="s">
        <v>155</v>
      </c>
      <c r="K62" s="98">
        <v>4</v>
      </c>
      <c r="L62" s="95" t="s">
        <v>40</v>
      </c>
      <c r="M62" s="96" t="s">
        <v>156</v>
      </c>
      <c r="S62" s="67"/>
      <c r="T62" s="67"/>
      <c r="U62" s="53"/>
    </row>
    <row r="63" spans="1:21" ht="12.75">
      <c r="A63" s="21" t="s">
        <v>157</v>
      </c>
      <c r="B63" s="24" t="s">
        <v>158</v>
      </c>
      <c r="C63" s="12"/>
      <c r="D63" s="12"/>
      <c r="E63" s="12"/>
      <c r="F63" s="59"/>
      <c r="G63" s="8"/>
      <c r="H63" s="100" t="s">
        <v>159</v>
      </c>
      <c r="I63" s="100" t="s">
        <v>31</v>
      </c>
      <c r="J63" s="100" t="s">
        <v>160</v>
      </c>
      <c r="K63" s="98">
        <v>5</v>
      </c>
      <c r="L63" s="95" t="s">
        <v>46</v>
      </c>
      <c r="M63" s="96" t="s">
        <v>161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162</v>
      </c>
      <c r="B64" s="24" t="s">
        <v>163</v>
      </c>
      <c r="C64" s="12"/>
      <c r="D64" s="12"/>
      <c r="E64" s="12"/>
      <c r="F64" s="59"/>
      <c r="G64" s="101"/>
      <c r="H64" s="102" t="s">
        <v>164</v>
      </c>
      <c r="I64" s="102" t="s">
        <v>165</v>
      </c>
      <c r="J64" s="102" t="s">
        <v>166</v>
      </c>
      <c r="K64" s="103">
        <v>6</v>
      </c>
      <c r="L64" s="104" t="s">
        <v>53</v>
      </c>
      <c r="M64" s="105" t="s">
        <v>167</v>
      </c>
      <c r="N64" s="52"/>
      <c r="S64" s="67"/>
      <c r="T64" s="67"/>
      <c r="U64" s="53"/>
    </row>
    <row r="65" spans="1:21" ht="12.75">
      <c r="A65" s="26" t="s">
        <v>168</v>
      </c>
      <c r="B65" s="27" t="s">
        <v>169</v>
      </c>
      <c r="C65" s="106"/>
      <c r="D65" s="106"/>
      <c r="E65" s="28"/>
      <c r="F65" s="63"/>
      <c r="G65" s="101"/>
      <c r="H65" s="52"/>
      <c r="T65" s="67"/>
      <c r="U65" s="67"/>
    </row>
    <row r="66" spans="5:22" ht="12.75">
      <c r="E66" s="107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8" t="s">
        <v>170</v>
      </c>
      <c r="J67" s="108" t="s">
        <v>170</v>
      </c>
      <c r="K67" s="108" t="s">
        <v>170</v>
      </c>
      <c r="L67" s="108" t="s">
        <v>170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111</v>
      </c>
      <c r="C68" s="109" t="s">
        <v>171</v>
      </c>
      <c r="D68" s="109" t="s">
        <v>115</v>
      </c>
      <c r="E68" s="109" t="s">
        <v>136</v>
      </c>
      <c r="F68" s="109" t="s">
        <v>137</v>
      </c>
      <c r="G68" s="109" t="s">
        <v>143</v>
      </c>
      <c r="H68" s="109" t="s">
        <v>141</v>
      </c>
      <c r="I68" s="109" t="s">
        <v>152</v>
      </c>
      <c r="J68" s="109" t="s">
        <v>157</v>
      </c>
      <c r="K68" s="109" t="s">
        <v>162</v>
      </c>
      <c r="L68" s="109" t="s">
        <v>168</v>
      </c>
      <c r="U68" s="67"/>
      <c r="V68" s="67"/>
    </row>
    <row r="69" spans="1:22" ht="14.25">
      <c r="A69" s="71" t="str">
        <f>A39</f>
        <v>06098000</v>
      </c>
      <c r="B69" s="110">
        <f>D39</f>
        <v>40042</v>
      </c>
      <c r="C69" s="111" t="s">
        <v>172</v>
      </c>
      <c r="D69" s="112" t="s">
        <v>38</v>
      </c>
      <c r="E69" s="112" t="s">
        <v>13</v>
      </c>
      <c r="F69" s="112" t="s">
        <v>14</v>
      </c>
      <c r="G69" s="113" t="s">
        <v>16</v>
      </c>
      <c r="H69" s="113" t="s">
        <v>15</v>
      </c>
      <c r="I69" s="114">
        <v>0</v>
      </c>
      <c r="J69" s="115"/>
      <c r="K69" s="115"/>
      <c r="L69" s="116"/>
      <c r="U69" s="67"/>
      <c r="V69" s="67"/>
    </row>
    <row r="70" spans="1:22" ht="14.25">
      <c r="A70" s="117"/>
      <c r="B70" s="118"/>
      <c r="C70" s="111" t="s">
        <v>173</v>
      </c>
      <c r="D70" s="113" t="s">
        <v>58</v>
      </c>
      <c r="E70" s="112" t="s">
        <v>13</v>
      </c>
      <c r="F70" s="113" t="s">
        <v>14</v>
      </c>
      <c r="G70" s="113" t="s">
        <v>16</v>
      </c>
      <c r="H70" s="113" t="s">
        <v>15</v>
      </c>
      <c r="I70" s="114">
        <v>0</v>
      </c>
      <c r="J70" s="115" t="s">
        <v>20</v>
      </c>
      <c r="K70" s="115"/>
      <c r="L70" s="116"/>
      <c r="U70" s="67"/>
      <c r="V70" s="67"/>
    </row>
    <row r="71" spans="1:22" ht="14.25">
      <c r="A71" s="117"/>
      <c r="B71" s="118"/>
      <c r="C71" s="111" t="s">
        <v>174</v>
      </c>
      <c r="D71" s="113" t="s">
        <v>21</v>
      </c>
      <c r="E71" s="112" t="s">
        <v>13</v>
      </c>
      <c r="F71" s="113" t="s">
        <v>14</v>
      </c>
      <c r="G71" s="113" t="s">
        <v>16</v>
      </c>
      <c r="H71" s="113" t="s">
        <v>15</v>
      </c>
      <c r="I71" s="114">
        <v>0</v>
      </c>
      <c r="J71" s="115"/>
      <c r="K71" s="115"/>
      <c r="L71" s="116"/>
      <c r="U71" s="67"/>
      <c r="V71" s="67"/>
    </row>
    <row r="72" spans="1:22" ht="14.25">
      <c r="A72" s="117"/>
      <c r="B72" s="118"/>
      <c r="C72" s="111" t="s">
        <v>175</v>
      </c>
      <c r="D72" s="113" t="s">
        <v>52</v>
      </c>
      <c r="E72" s="112" t="s">
        <v>13</v>
      </c>
      <c r="F72" s="113" t="s">
        <v>14</v>
      </c>
      <c r="G72" s="113" t="s">
        <v>16</v>
      </c>
      <c r="H72" s="113" t="s">
        <v>15</v>
      </c>
      <c r="I72" s="114">
        <v>2</v>
      </c>
      <c r="J72" s="115" t="s">
        <v>11</v>
      </c>
      <c r="K72" s="115"/>
      <c r="L72" s="116"/>
      <c r="U72" s="67"/>
      <c r="V72" s="67"/>
    </row>
    <row r="73" spans="1:22" ht="14.25">
      <c r="A73" s="117"/>
      <c r="B73" s="118"/>
      <c r="C73" s="111" t="s">
        <v>176</v>
      </c>
      <c r="D73" s="113" t="s">
        <v>80</v>
      </c>
      <c r="E73" s="112" t="s">
        <v>13</v>
      </c>
      <c r="F73" s="113" t="s">
        <v>263</v>
      </c>
      <c r="G73" s="113" t="s">
        <v>33</v>
      </c>
      <c r="H73" s="113" t="s">
        <v>32</v>
      </c>
      <c r="I73" s="114">
        <v>4</v>
      </c>
      <c r="J73" s="115"/>
      <c r="K73" s="115"/>
      <c r="L73" s="116"/>
      <c r="U73" s="67"/>
      <c r="V73" s="67"/>
    </row>
    <row r="74" spans="1:22" ht="14.25">
      <c r="A74" s="117"/>
      <c r="B74" s="118"/>
      <c r="C74" s="111" t="s">
        <v>177</v>
      </c>
      <c r="D74" s="113" t="s">
        <v>80</v>
      </c>
      <c r="E74" s="112" t="s">
        <v>13</v>
      </c>
      <c r="F74" s="113" t="s">
        <v>263</v>
      </c>
      <c r="G74" s="113" t="s">
        <v>33</v>
      </c>
      <c r="H74" s="113" t="s">
        <v>32</v>
      </c>
      <c r="I74" s="114">
        <v>3</v>
      </c>
      <c r="J74" s="115"/>
      <c r="K74" s="115" t="s">
        <v>178</v>
      </c>
      <c r="L74" s="116">
        <v>3</v>
      </c>
      <c r="U74" s="67"/>
      <c r="V74" s="67"/>
    </row>
    <row r="75" spans="1:22" ht="14.25">
      <c r="A75" s="117"/>
      <c r="B75" s="118"/>
      <c r="C75" s="111" t="s">
        <v>179</v>
      </c>
      <c r="D75" s="113" t="s">
        <v>45</v>
      </c>
      <c r="E75" s="112" t="s">
        <v>13</v>
      </c>
      <c r="F75" s="113" t="s">
        <v>23</v>
      </c>
      <c r="G75" s="113" t="s">
        <v>33</v>
      </c>
      <c r="H75" s="113" t="s">
        <v>32</v>
      </c>
      <c r="I75" s="114"/>
      <c r="J75" s="115" t="s">
        <v>11</v>
      </c>
      <c r="K75" s="115"/>
      <c r="L75" s="116"/>
      <c r="U75" s="67"/>
      <c r="V75" s="67"/>
    </row>
    <row r="76" spans="1:22" ht="14.25">
      <c r="A76" s="117"/>
      <c r="B76" s="118"/>
      <c r="C76" s="111" t="s">
        <v>180</v>
      </c>
      <c r="D76" s="113" t="s">
        <v>68</v>
      </c>
      <c r="E76" s="112" t="s">
        <v>13</v>
      </c>
      <c r="F76" s="113" t="s">
        <v>23</v>
      </c>
      <c r="G76" s="113" t="s">
        <v>33</v>
      </c>
      <c r="H76" s="113" t="s">
        <v>24</v>
      </c>
      <c r="I76" s="114"/>
      <c r="J76" s="115" t="s">
        <v>11</v>
      </c>
      <c r="K76" s="115" t="s">
        <v>178</v>
      </c>
      <c r="L76" s="116">
        <v>2</v>
      </c>
      <c r="U76" s="67"/>
      <c r="V76" s="67"/>
    </row>
    <row r="77" spans="1:22" ht="14.25">
      <c r="A77" s="117"/>
      <c r="B77" s="118"/>
      <c r="C77" s="111" t="s">
        <v>181</v>
      </c>
      <c r="D77" s="113" t="s">
        <v>45</v>
      </c>
      <c r="E77" s="112" t="s">
        <v>13</v>
      </c>
      <c r="F77" s="113" t="s">
        <v>23</v>
      </c>
      <c r="G77" s="113" t="s">
        <v>25</v>
      </c>
      <c r="H77" s="113" t="s">
        <v>40</v>
      </c>
      <c r="I77" s="114"/>
      <c r="J77" s="115" t="s">
        <v>11</v>
      </c>
      <c r="K77" s="115"/>
      <c r="L77" s="116"/>
      <c r="U77" s="67"/>
      <c r="V77" s="67"/>
    </row>
    <row r="78" spans="1:22" ht="14.25">
      <c r="A78" s="117"/>
      <c r="B78" s="118"/>
      <c r="C78" s="111" t="s">
        <v>182</v>
      </c>
      <c r="D78" s="113" t="s">
        <v>45</v>
      </c>
      <c r="E78" s="112" t="s">
        <v>13</v>
      </c>
      <c r="F78" s="113" t="s">
        <v>23</v>
      </c>
      <c r="G78" s="113" t="s">
        <v>25</v>
      </c>
      <c r="H78" s="113" t="s">
        <v>40</v>
      </c>
      <c r="I78" s="114"/>
      <c r="J78" s="115" t="s">
        <v>11</v>
      </c>
      <c r="K78" s="115"/>
      <c r="L78" s="116"/>
      <c r="U78" s="67"/>
      <c r="V78" s="67"/>
    </row>
    <row r="79" spans="1:22" ht="14.25">
      <c r="A79" s="117"/>
      <c r="B79" s="118"/>
      <c r="C79" s="111" t="s">
        <v>183</v>
      </c>
      <c r="D79" s="113" t="s">
        <v>45</v>
      </c>
      <c r="E79" s="112" t="s">
        <v>13</v>
      </c>
      <c r="F79" s="113" t="s">
        <v>23</v>
      </c>
      <c r="G79" s="113" t="s">
        <v>25</v>
      </c>
      <c r="H79" s="113" t="s">
        <v>40</v>
      </c>
      <c r="I79" s="114"/>
      <c r="J79" s="115" t="s">
        <v>11</v>
      </c>
      <c r="K79" s="115" t="s">
        <v>184</v>
      </c>
      <c r="L79" s="116">
        <v>2</v>
      </c>
      <c r="U79" s="67"/>
      <c r="V79" s="67"/>
    </row>
    <row r="80" spans="1:22" ht="14.25">
      <c r="A80" s="117"/>
      <c r="B80" s="118"/>
      <c r="C80" s="111" t="s">
        <v>185</v>
      </c>
      <c r="D80" s="113" t="s">
        <v>52</v>
      </c>
      <c r="E80" s="112" t="s">
        <v>13</v>
      </c>
      <c r="F80" s="113" t="s">
        <v>23</v>
      </c>
      <c r="G80" s="113" t="s">
        <v>25</v>
      </c>
      <c r="H80" s="113" t="s">
        <v>40</v>
      </c>
      <c r="I80" s="114"/>
      <c r="J80" s="115" t="s">
        <v>11</v>
      </c>
      <c r="K80" s="115"/>
      <c r="L80" s="116"/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31" t="s">
        <v>186</v>
      </c>
      <c r="B82" s="132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187</v>
      </c>
      <c r="B85" s="17" t="s">
        <v>188</v>
      </c>
      <c r="C85" s="119"/>
      <c r="D85" s="120"/>
      <c r="E85" s="6"/>
      <c r="F85" s="2"/>
      <c r="G85" s="121"/>
      <c r="H85" s="2"/>
      <c r="I85" s="2"/>
      <c r="T85" s="67"/>
      <c r="U85" s="67"/>
    </row>
    <row r="86" spans="1:21" ht="12.75">
      <c r="A86" s="21" t="s">
        <v>189</v>
      </c>
      <c r="B86" s="11" t="s">
        <v>190</v>
      </c>
      <c r="C86" s="122"/>
      <c r="D86" s="123"/>
      <c r="E86" s="6"/>
      <c r="F86" s="53"/>
      <c r="G86" s="121"/>
      <c r="H86" s="2"/>
      <c r="I86" s="2"/>
      <c r="T86" s="67"/>
      <c r="U86" s="67"/>
    </row>
    <row r="87" spans="1:21" ht="12.75">
      <c r="A87" s="26" t="s">
        <v>143</v>
      </c>
      <c r="B87" s="27" t="s">
        <v>191</v>
      </c>
      <c r="C87" s="106"/>
      <c r="D87" s="124"/>
      <c r="E87" s="6"/>
      <c r="F87" s="53"/>
      <c r="G87" s="121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8" t="s">
        <v>170</v>
      </c>
      <c r="D89" s="38" t="s">
        <v>94</v>
      </c>
      <c r="E89" s="144" t="s">
        <v>192</v>
      </c>
      <c r="F89" s="144"/>
      <c r="G89" s="144"/>
      <c r="H89" s="145" t="s">
        <v>193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67"/>
      <c r="U89" s="67"/>
    </row>
    <row r="90" spans="1:21" ht="12.75">
      <c r="A90" s="40" t="s">
        <v>34</v>
      </c>
      <c r="B90" s="40" t="s">
        <v>111</v>
      </c>
      <c r="C90" s="40" t="s">
        <v>187</v>
      </c>
      <c r="D90" s="125" t="s">
        <v>189</v>
      </c>
      <c r="E90" s="40" t="s">
        <v>16</v>
      </c>
      <c r="F90" s="40" t="s">
        <v>25</v>
      </c>
      <c r="G90" s="40" t="s">
        <v>33</v>
      </c>
      <c r="H90" s="126" t="s">
        <v>23</v>
      </c>
      <c r="I90" s="127" t="s">
        <v>194</v>
      </c>
      <c r="J90" s="40" t="s">
        <v>195</v>
      </c>
      <c r="K90" s="40" t="s">
        <v>196</v>
      </c>
      <c r="L90" s="40" t="s">
        <v>197</v>
      </c>
      <c r="M90" s="40" t="s">
        <v>198</v>
      </c>
      <c r="N90" s="40" t="s">
        <v>199</v>
      </c>
      <c r="O90" s="40" t="s">
        <v>200</v>
      </c>
      <c r="P90" s="40" t="s">
        <v>201</v>
      </c>
      <c r="Q90" s="40" t="s">
        <v>202</v>
      </c>
      <c r="R90" s="40" t="s">
        <v>203</v>
      </c>
      <c r="S90" s="40" t="s">
        <v>204</v>
      </c>
      <c r="T90" s="67"/>
      <c r="U90" s="67"/>
    </row>
    <row r="91" spans="1:21" ht="14.25">
      <c r="A91" s="71" t="str">
        <f>A69</f>
        <v>06098000</v>
      </c>
      <c r="B91" s="110">
        <f>B69</f>
        <v>40042</v>
      </c>
      <c r="C91" s="42" t="s">
        <v>205</v>
      </c>
      <c r="D91" s="44">
        <v>249</v>
      </c>
      <c r="E91" s="44"/>
      <c r="F91" s="44"/>
      <c r="G91" s="44">
        <v>17</v>
      </c>
      <c r="H91" s="128">
        <v>1</v>
      </c>
      <c r="I91" s="128">
        <v>16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7" t="str">
        <f aca="true" t="shared" si="0" ref="A92:B111">+A$91</f>
        <v>06098000</v>
      </c>
      <c r="B92" s="118">
        <f t="shared" si="0"/>
        <v>40042</v>
      </c>
      <c r="C92" s="42" t="s">
        <v>206</v>
      </c>
      <c r="D92" s="44">
        <v>212</v>
      </c>
      <c r="E92" s="44"/>
      <c r="F92" s="44">
        <v>4</v>
      </c>
      <c r="G92" s="44"/>
      <c r="H92" s="128"/>
      <c r="I92" s="128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7" t="str">
        <f t="shared" si="0"/>
        <v>06098000</v>
      </c>
      <c r="B93" s="118">
        <f t="shared" si="0"/>
        <v>40042</v>
      </c>
      <c r="C93" s="42" t="s">
        <v>207</v>
      </c>
      <c r="D93" s="44">
        <v>200</v>
      </c>
      <c r="E93" s="44">
        <v>9</v>
      </c>
      <c r="F93" s="44"/>
      <c r="G93" s="44">
        <v>4</v>
      </c>
      <c r="H93" s="128">
        <v>3</v>
      </c>
      <c r="I93" s="128">
        <v>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7" t="str">
        <f t="shared" si="0"/>
        <v>06098000</v>
      </c>
      <c r="B94" s="118">
        <f t="shared" si="0"/>
        <v>40042</v>
      </c>
      <c r="C94" s="42" t="s">
        <v>208</v>
      </c>
      <c r="D94" s="44">
        <v>310</v>
      </c>
      <c r="E94" s="44"/>
      <c r="F94" s="44">
        <v>3</v>
      </c>
      <c r="G94" s="44"/>
      <c r="H94" s="128"/>
      <c r="I94" s="128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7" t="str">
        <f t="shared" si="0"/>
        <v>06098000</v>
      </c>
      <c r="B95" s="118">
        <f t="shared" si="0"/>
        <v>40042</v>
      </c>
      <c r="C95" s="42" t="s">
        <v>209</v>
      </c>
      <c r="D95" s="44">
        <v>313</v>
      </c>
      <c r="E95" s="44"/>
      <c r="F95" s="44">
        <v>1</v>
      </c>
      <c r="G95" s="44"/>
      <c r="H95" s="128"/>
      <c r="I95" s="128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7" t="str">
        <f t="shared" si="0"/>
        <v>06098000</v>
      </c>
      <c r="B96" s="118">
        <f t="shared" si="0"/>
        <v>40042</v>
      </c>
      <c r="C96" s="42" t="s">
        <v>210</v>
      </c>
      <c r="D96" s="44">
        <v>224</v>
      </c>
      <c r="E96" s="44"/>
      <c r="F96" s="44"/>
      <c r="G96" s="44">
        <v>6</v>
      </c>
      <c r="H96" s="128"/>
      <c r="I96" s="128">
        <v>6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7" t="str">
        <f t="shared" si="0"/>
        <v>06098000</v>
      </c>
      <c r="B97" s="118">
        <f t="shared" si="0"/>
        <v>40042</v>
      </c>
      <c r="C97" s="42" t="s">
        <v>211</v>
      </c>
      <c r="D97" s="44">
        <v>239</v>
      </c>
      <c r="E97" s="44">
        <v>7</v>
      </c>
      <c r="F97" s="44">
        <v>4</v>
      </c>
      <c r="G97" s="44"/>
      <c r="H97" s="128"/>
      <c r="I97" s="128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7" t="str">
        <f t="shared" si="0"/>
        <v>06098000</v>
      </c>
      <c r="B98" s="118">
        <f t="shared" si="0"/>
        <v>40042</v>
      </c>
      <c r="C98" s="42" t="s">
        <v>212</v>
      </c>
      <c r="D98" s="44">
        <v>245</v>
      </c>
      <c r="E98" s="44">
        <v>3</v>
      </c>
      <c r="F98" s="44"/>
      <c r="G98" s="44"/>
      <c r="H98" s="128"/>
      <c r="I98" s="128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7" t="str">
        <f t="shared" si="0"/>
        <v>06098000</v>
      </c>
      <c r="B99" s="118">
        <f t="shared" si="0"/>
        <v>40042</v>
      </c>
      <c r="C99" s="42" t="s">
        <v>213</v>
      </c>
      <c r="D99" s="44">
        <v>364</v>
      </c>
      <c r="E99" s="44"/>
      <c r="F99" s="44">
        <v>1</v>
      </c>
      <c r="G99" s="44"/>
      <c r="H99" s="128"/>
      <c r="I99" s="128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7" t="str">
        <f t="shared" si="0"/>
        <v>06098000</v>
      </c>
      <c r="B100" s="118">
        <f t="shared" si="0"/>
        <v>40042</v>
      </c>
      <c r="C100" s="42" t="s">
        <v>214</v>
      </c>
      <c r="D100" s="44">
        <v>387</v>
      </c>
      <c r="E100" s="44">
        <v>2</v>
      </c>
      <c r="F100" s="44"/>
      <c r="G100" s="44"/>
      <c r="H100" s="128"/>
      <c r="I100" s="128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7" t="str">
        <f t="shared" si="0"/>
        <v>06098000</v>
      </c>
      <c r="B101" s="118">
        <f t="shared" si="0"/>
        <v>40042</v>
      </c>
      <c r="C101" s="42" t="s">
        <v>215</v>
      </c>
      <c r="D101" s="44">
        <v>390</v>
      </c>
      <c r="E101" s="44">
        <v>1</v>
      </c>
      <c r="F101" s="44"/>
      <c r="G101" s="44">
        <v>1</v>
      </c>
      <c r="H101" s="128">
        <v>1</v>
      </c>
      <c r="I101" s="128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7" t="str">
        <f t="shared" si="0"/>
        <v>06098000</v>
      </c>
      <c r="B102" s="118">
        <f t="shared" si="0"/>
        <v>40042</v>
      </c>
      <c r="C102" s="42" t="s">
        <v>216</v>
      </c>
      <c r="D102" s="44">
        <v>457</v>
      </c>
      <c r="E102" s="44"/>
      <c r="F102" s="44"/>
      <c r="G102" s="44">
        <v>8</v>
      </c>
      <c r="H102" s="128">
        <v>2</v>
      </c>
      <c r="I102" s="128">
        <v>6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7" t="str">
        <f t="shared" si="0"/>
        <v>06098000</v>
      </c>
      <c r="B103" s="118">
        <f t="shared" si="0"/>
        <v>40042</v>
      </c>
      <c r="C103" s="42" t="s">
        <v>217</v>
      </c>
      <c r="D103" s="44">
        <v>399</v>
      </c>
      <c r="E103" s="44"/>
      <c r="F103" s="44">
        <v>3</v>
      </c>
      <c r="G103" s="44"/>
      <c r="H103" s="128"/>
      <c r="I103" s="128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7" t="str">
        <f t="shared" si="0"/>
        <v>06098000</v>
      </c>
      <c r="B104" s="118">
        <f t="shared" si="0"/>
        <v>40042</v>
      </c>
      <c r="C104" s="42" t="s">
        <v>218</v>
      </c>
      <c r="D104" s="44">
        <v>443</v>
      </c>
      <c r="E104" s="44"/>
      <c r="F104" s="44">
        <v>9</v>
      </c>
      <c r="G104" s="44"/>
      <c r="H104" s="128"/>
      <c r="I104" s="128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7" t="str">
        <f t="shared" si="0"/>
        <v>06098000</v>
      </c>
      <c r="B105" s="118">
        <f t="shared" si="0"/>
        <v>40042</v>
      </c>
      <c r="C105" s="42" t="s">
        <v>219</v>
      </c>
      <c r="D105" s="44">
        <v>807</v>
      </c>
      <c r="E105" s="44">
        <v>1200</v>
      </c>
      <c r="F105" s="44">
        <v>80</v>
      </c>
      <c r="G105" s="44">
        <v>2032</v>
      </c>
      <c r="H105" s="128">
        <v>192</v>
      </c>
      <c r="I105" s="128">
        <v>1840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7" t="str">
        <f t="shared" si="0"/>
        <v>06098000</v>
      </c>
      <c r="B106" s="118">
        <f t="shared" si="0"/>
        <v>40042</v>
      </c>
      <c r="C106" s="42" t="s">
        <v>220</v>
      </c>
      <c r="D106" s="44">
        <v>801</v>
      </c>
      <c r="E106" s="44"/>
      <c r="F106" s="44">
        <v>7</v>
      </c>
      <c r="G106" s="44">
        <v>1</v>
      </c>
      <c r="H106" s="128">
        <v>1</v>
      </c>
      <c r="I106" s="128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7" t="str">
        <f t="shared" si="0"/>
        <v>06098000</v>
      </c>
      <c r="B107" s="118">
        <f t="shared" si="0"/>
        <v>40042</v>
      </c>
      <c r="C107" s="42" t="s">
        <v>221</v>
      </c>
      <c r="D107" s="44">
        <v>648</v>
      </c>
      <c r="E107" s="44">
        <v>1</v>
      </c>
      <c r="F107" s="44"/>
      <c r="G107" s="44">
        <v>3</v>
      </c>
      <c r="H107" s="128">
        <v>1</v>
      </c>
      <c r="I107" s="128">
        <v>2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7" t="str">
        <f t="shared" si="0"/>
        <v>06098000</v>
      </c>
      <c r="B108" s="118">
        <f t="shared" si="0"/>
        <v>40042</v>
      </c>
      <c r="C108" s="42" t="s">
        <v>222</v>
      </c>
      <c r="D108" s="44">
        <v>650</v>
      </c>
      <c r="E108" s="44">
        <v>2</v>
      </c>
      <c r="F108" s="44"/>
      <c r="G108" s="44">
        <v>10</v>
      </c>
      <c r="H108" s="128">
        <v>2</v>
      </c>
      <c r="I108" s="128">
        <v>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7" t="str">
        <f t="shared" si="0"/>
        <v>06098000</v>
      </c>
      <c r="B109" s="118">
        <f t="shared" si="0"/>
        <v>40042</v>
      </c>
      <c r="C109" s="42" t="s">
        <v>223</v>
      </c>
      <c r="D109" s="44">
        <v>658</v>
      </c>
      <c r="E109" s="44">
        <v>6</v>
      </c>
      <c r="F109" s="44">
        <v>1</v>
      </c>
      <c r="G109" s="44">
        <v>5</v>
      </c>
      <c r="H109" s="128"/>
      <c r="I109" s="128">
        <v>5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7" t="str">
        <f t="shared" si="0"/>
        <v>06098000</v>
      </c>
      <c r="B110" s="118">
        <f t="shared" si="0"/>
        <v>40042</v>
      </c>
      <c r="C110" s="42" t="s">
        <v>224</v>
      </c>
      <c r="D110" s="44">
        <v>657</v>
      </c>
      <c r="E110" s="44"/>
      <c r="F110" s="44"/>
      <c r="G110" s="44">
        <v>13</v>
      </c>
      <c r="H110" s="128"/>
      <c r="I110" s="128">
        <v>13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7" t="str">
        <f t="shared" si="0"/>
        <v>06098000</v>
      </c>
      <c r="B111" s="118">
        <f t="shared" si="0"/>
        <v>40042</v>
      </c>
      <c r="C111" s="42" t="s">
        <v>225</v>
      </c>
      <c r="D111" s="44">
        <v>2947</v>
      </c>
      <c r="E111" s="44">
        <v>1</v>
      </c>
      <c r="F111" s="44"/>
      <c r="G111" s="44"/>
      <c r="H111" s="128"/>
      <c r="I111" s="128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7" t="str">
        <f aca="true" t="shared" si="1" ref="A112:B131">+A$91</f>
        <v>06098000</v>
      </c>
      <c r="B112" s="118">
        <f t="shared" si="1"/>
        <v>40042</v>
      </c>
      <c r="C112" s="42" t="s">
        <v>226</v>
      </c>
      <c r="D112" s="44">
        <v>2971</v>
      </c>
      <c r="E112" s="44"/>
      <c r="F112" s="44"/>
      <c r="G112" s="44">
        <v>2</v>
      </c>
      <c r="H112" s="128"/>
      <c r="I112" s="128">
        <v>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7" t="str">
        <f t="shared" si="1"/>
        <v>06098000</v>
      </c>
      <c r="B113" s="118">
        <f t="shared" si="1"/>
        <v>40042</v>
      </c>
      <c r="C113" s="42" t="s">
        <v>227</v>
      </c>
      <c r="D113" s="44">
        <v>3212</v>
      </c>
      <c r="E113" s="44">
        <v>18</v>
      </c>
      <c r="F113" s="44">
        <v>10</v>
      </c>
      <c r="G113" s="44">
        <v>204</v>
      </c>
      <c r="H113" s="128">
        <v>76</v>
      </c>
      <c r="I113" s="128">
        <v>128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7" t="str">
        <f t="shared" si="1"/>
        <v>06098000</v>
      </c>
      <c r="B114" s="118">
        <f t="shared" si="1"/>
        <v>40042</v>
      </c>
      <c r="C114" s="42" t="s">
        <v>228</v>
      </c>
      <c r="D114" s="44">
        <v>887</v>
      </c>
      <c r="E114" s="44"/>
      <c r="F114" s="44"/>
      <c r="G114" s="44">
        <v>13</v>
      </c>
      <c r="H114" s="128">
        <v>13</v>
      </c>
      <c r="I114" s="128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7" t="str">
        <f t="shared" si="1"/>
        <v>06098000</v>
      </c>
      <c r="B115" s="118">
        <f t="shared" si="1"/>
        <v>40042</v>
      </c>
      <c r="C115" s="42" t="s">
        <v>229</v>
      </c>
      <c r="D115" s="44">
        <v>4202</v>
      </c>
      <c r="E115" s="44">
        <v>1808</v>
      </c>
      <c r="F115" s="44">
        <v>74</v>
      </c>
      <c r="G115" s="44">
        <v>31</v>
      </c>
      <c r="H115" s="128">
        <v>15</v>
      </c>
      <c r="I115" s="128">
        <v>16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7" t="str">
        <f t="shared" si="1"/>
        <v>06098000</v>
      </c>
      <c r="B116" s="118">
        <f t="shared" si="1"/>
        <v>40042</v>
      </c>
      <c r="C116" s="42" t="s">
        <v>230</v>
      </c>
      <c r="D116" s="44">
        <v>892</v>
      </c>
      <c r="E116" s="44"/>
      <c r="F116" s="44"/>
      <c r="G116" s="44">
        <v>4</v>
      </c>
      <c r="H116" s="128"/>
      <c r="I116" s="128">
        <v>4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7" t="str">
        <f t="shared" si="1"/>
        <v>06098000</v>
      </c>
      <c r="B117" s="118">
        <f t="shared" si="1"/>
        <v>40042</v>
      </c>
      <c r="C117" s="42" t="s">
        <v>231</v>
      </c>
      <c r="D117" s="44">
        <v>880</v>
      </c>
      <c r="E117" s="44"/>
      <c r="F117" s="44"/>
      <c r="G117" s="44">
        <v>12</v>
      </c>
      <c r="H117" s="128"/>
      <c r="I117" s="128">
        <v>12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7" t="str">
        <f t="shared" si="1"/>
        <v>06098000</v>
      </c>
      <c r="B118" s="118">
        <f t="shared" si="1"/>
        <v>40042</v>
      </c>
      <c r="C118" s="42" t="s">
        <v>232</v>
      </c>
      <c r="D118" s="44">
        <v>5097</v>
      </c>
      <c r="E118" s="44">
        <v>240</v>
      </c>
      <c r="F118" s="44">
        <v>312</v>
      </c>
      <c r="G118" s="44">
        <v>7</v>
      </c>
      <c r="H118" s="128">
        <v>5</v>
      </c>
      <c r="I118" s="128">
        <v>2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7" t="str">
        <f t="shared" si="1"/>
        <v>06098000</v>
      </c>
      <c r="B119" s="118">
        <f t="shared" si="1"/>
        <v>40042</v>
      </c>
      <c r="C119" s="42" t="s">
        <v>233</v>
      </c>
      <c r="D119" s="44">
        <v>861</v>
      </c>
      <c r="E119" s="44">
        <v>2</v>
      </c>
      <c r="F119" s="44"/>
      <c r="G119" s="44"/>
      <c r="H119" s="128"/>
      <c r="I119" s="128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7" t="str">
        <f t="shared" si="1"/>
        <v>06098000</v>
      </c>
      <c r="B120" s="118">
        <f t="shared" si="1"/>
        <v>40042</v>
      </c>
      <c r="C120" s="42" t="s">
        <v>234</v>
      </c>
      <c r="D120" s="44">
        <v>870</v>
      </c>
      <c r="E120" s="44">
        <v>1</v>
      </c>
      <c r="F120" s="44"/>
      <c r="G120" s="44">
        <v>2</v>
      </c>
      <c r="H120" s="128"/>
      <c r="I120" s="128">
        <v>2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7" t="str">
        <f t="shared" si="1"/>
        <v>06098000</v>
      </c>
      <c r="B121" s="118">
        <f t="shared" si="1"/>
        <v>40042</v>
      </c>
      <c r="C121" s="42" t="s">
        <v>235</v>
      </c>
      <c r="D121" s="44">
        <v>1051</v>
      </c>
      <c r="E121" s="44">
        <v>4</v>
      </c>
      <c r="F121" s="44"/>
      <c r="G121" s="44">
        <v>6</v>
      </c>
      <c r="H121" s="128">
        <v>3</v>
      </c>
      <c r="I121" s="128">
        <v>3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7" t="str">
        <f t="shared" si="1"/>
        <v>06098000</v>
      </c>
      <c r="B122" s="118">
        <f t="shared" si="1"/>
        <v>40042</v>
      </c>
      <c r="C122" s="42" t="s">
        <v>236</v>
      </c>
      <c r="D122" s="44">
        <v>1043</v>
      </c>
      <c r="E122" s="44"/>
      <c r="F122" s="44">
        <v>1</v>
      </c>
      <c r="G122" s="44">
        <v>65</v>
      </c>
      <c r="H122" s="128">
        <v>56</v>
      </c>
      <c r="I122" s="128">
        <v>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7" t="str">
        <f t="shared" si="1"/>
        <v>06098000</v>
      </c>
      <c r="B123" s="118">
        <f t="shared" si="1"/>
        <v>40042</v>
      </c>
      <c r="C123" s="42" t="s">
        <v>237</v>
      </c>
      <c r="D123" s="44">
        <v>1028</v>
      </c>
      <c r="E123" s="44">
        <v>4</v>
      </c>
      <c r="F123" s="44">
        <v>12</v>
      </c>
      <c r="G123" s="44">
        <v>7</v>
      </c>
      <c r="H123" s="128">
        <v>4</v>
      </c>
      <c r="I123" s="128">
        <v>3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7" t="str">
        <f t="shared" si="1"/>
        <v>06098000</v>
      </c>
      <c r="B124" s="118">
        <f t="shared" si="1"/>
        <v>40042</v>
      </c>
      <c r="C124" s="42" t="s">
        <v>238</v>
      </c>
      <c r="D124" s="44">
        <v>994</v>
      </c>
      <c r="E124" s="44"/>
      <c r="F124" s="44"/>
      <c r="G124" s="44">
        <v>3</v>
      </c>
      <c r="H124" s="128"/>
      <c r="I124" s="128">
        <v>3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7" t="str">
        <f t="shared" si="1"/>
        <v>06098000</v>
      </c>
      <c r="B125" s="118">
        <f t="shared" si="1"/>
        <v>40042</v>
      </c>
      <c r="C125" s="42" t="s">
        <v>239</v>
      </c>
      <c r="D125" s="44">
        <v>1030</v>
      </c>
      <c r="E125" s="44">
        <v>304</v>
      </c>
      <c r="F125" s="44">
        <v>56</v>
      </c>
      <c r="G125" s="44">
        <v>4</v>
      </c>
      <c r="H125" s="128"/>
      <c r="I125" s="128">
        <v>4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7" t="str">
        <f t="shared" si="1"/>
        <v>06098000</v>
      </c>
      <c r="B126" s="118">
        <f t="shared" si="1"/>
        <v>40042</v>
      </c>
      <c r="C126" s="42" t="s">
        <v>240</v>
      </c>
      <c r="D126" s="44">
        <v>978</v>
      </c>
      <c r="E126" s="44">
        <v>816</v>
      </c>
      <c r="F126" s="44">
        <v>262</v>
      </c>
      <c r="G126" s="44">
        <v>424</v>
      </c>
      <c r="H126" s="128">
        <v>172</v>
      </c>
      <c r="I126" s="128">
        <v>252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7" t="str">
        <f t="shared" si="1"/>
        <v>06098000</v>
      </c>
      <c r="B127" s="118">
        <f t="shared" si="1"/>
        <v>40042</v>
      </c>
      <c r="C127" s="42" t="s">
        <v>241</v>
      </c>
      <c r="D127" s="44">
        <v>1004</v>
      </c>
      <c r="E127" s="44">
        <v>50</v>
      </c>
      <c r="F127" s="44">
        <v>1</v>
      </c>
      <c r="G127" s="44">
        <v>3</v>
      </c>
      <c r="H127" s="128"/>
      <c r="I127" s="128">
        <v>3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7" t="str">
        <f t="shared" si="1"/>
        <v>06098000</v>
      </c>
      <c r="B128" s="118">
        <f t="shared" si="1"/>
        <v>40042</v>
      </c>
      <c r="C128" s="42" t="s">
        <v>242</v>
      </c>
      <c r="D128" s="44">
        <v>997</v>
      </c>
      <c r="E128" s="44">
        <v>32</v>
      </c>
      <c r="F128" s="44">
        <v>1</v>
      </c>
      <c r="G128" s="44">
        <v>114</v>
      </c>
      <c r="H128" s="128">
        <v>2</v>
      </c>
      <c r="I128" s="128">
        <v>112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7" t="str">
        <f t="shared" si="1"/>
        <v>06098000</v>
      </c>
      <c r="B129" s="118">
        <f t="shared" si="1"/>
        <v>40042</v>
      </c>
      <c r="C129" s="42" t="s">
        <v>243</v>
      </c>
      <c r="D129" s="44">
        <v>1009</v>
      </c>
      <c r="E129" s="44"/>
      <c r="F129" s="44"/>
      <c r="G129" s="44">
        <v>1</v>
      </c>
      <c r="H129" s="128"/>
      <c r="I129" s="128">
        <v>1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7" t="str">
        <f t="shared" si="1"/>
        <v>06098000</v>
      </c>
      <c r="B130" s="118">
        <f t="shared" si="1"/>
        <v>40042</v>
      </c>
      <c r="C130" s="42" t="s">
        <v>244</v>
      </c>
      <c r="D130" s="44">
        <v>972</v>
      </c>
      <c r="E130" s="44">
        <v>17</v>
      </c>
      <c r="F130" s="44">
        <v>1</v>
      </c>
      <c r="G130" s="44">
        <v>156</v>
      </c>
      <c r="H130" s="128">
        <v>144</v>
      </c>
      <c r="I130" s="128">
        <v>12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7" t="str">
        <f t="shared" si="1"/>
        <v>06098000</v>
      </c>
      <c r="B131" s="118">
        <f t="shared" si="1"/>
        <v>40042</v>
      </c>
      <c r="C131" s="42" t="s">
        <v>245</v>
      </c>
      <c r="D131" s="44">
        <v>928</v>
      </c>
      <c r="E131" s="44"/>
      <c r="F131" s="44">
        <v>15</v>
      </c>
      <c r="G131" s="44">
        <v>12</v>
      </c>
      <c r="H131" s="128">
        <v>7</v>
      </c>
      <c r="I131" s="128">
        <v>5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7" t="str">
        <f aca="true" t="shared" si="2" ref="A132:B151">+A$91</f>
        <v>06098000</v>
      </c>
      <c r="B132" s="118">
        <f t="shared" si="2"/>
        <v>40042</v>
      </c>
      <c r="C132" s="42" t="s">
        <v>246</v>
      </c>
      <c r="D132" s="44">
        <v>908</v>
      </c>
      <c r="E132" s="44"/>
      <c r="F132" s="44"/>
      <c r="G132" s="44">
        <v>5</v>
      </c>
      <c r="H132" s="128"/>
      <c r="I132" s="128">
        <v>5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7" t="str">
        <f t="shared" si="2"/>
        <v>06098000</v>
      </c>
      <c r="B133" s="118">
        <f t="shared" si="2"/>
        <v>40042</v>
      </c>
      <c r="C133" s="42" t="s">
        <v>247</v>
      </c>
      <c r="D133" s="44">
        <v>918</v>
      </c>
      <c r="E133" s="44">
        <v>3</v>
      </c>
      <c r="F133" s="44">
        <v>1</v>
      </c>
      <c r="G133" s="44">
        <v>1</v>
      </c>
      <c r="H133" s="128"/>
      <c r="I133" s="128">
        <v>1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7" t="str">
        <f t="shared" si="2"/>
        <v>06098000</v>
      </c>
      <c r="B134" s="118">
        <f t="shared" si="2"/>
        <v>40042</v>
      </c>
      <c r="C134" s="42" t="s">
        <v>248</v>
      </c>
      <c r="D134" s="44">
        <v>1055</v>
      </c>
      <c r="E134" s="44">
        <v>1</v>
      </c>
      <c r="F134" s="44"/>
      <c r="G134" s="44">
        <v>25</v>
      </c>
      <c r="H134" s="128">
        <v>1</v>
      </c>
      <c r="I134" s="128">
        <v>24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7" t="str">
        <f t="shared" si="2"/>
        <v>06098000</v>
      </c>
      <c r="B135" s="118">
        <f t="shared" si="2"/>
        <v>40042</v>
      </c>
      <c r="C135" s="42" t="s">
        <v>249</v>
      </c>
      <c r="D135" s="44">
        <v>933</v>
      </c>
      <c r="E135" s="44">
        <v>52</v>
      </c>
      <c r="F135" s="44">
        <v>2</v>
      </c>
      <c r="G135" s="44">
        <v>2480</v>
      </c>
      <c r="H135" s="128">
        <v>288</v>
      </c>
      <c r="I135" s="128">
        <v>2192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7" t="str">
        <f t="shared" si="2"/>
        <v>06098000</v>
      </c>
      <c r="B136" s="118">
        <f t="shared" si="2"/>
        <v>40042</v>
      </c>
      <c r="C136" s="42" t="s">
        <v>250</v>
      </c>
      <c r="D136" s="44">
        <v>4226</v>
      </c>
      <c r="E136" s="44">
        <v>4</v>
      </c>
      <c r="F136" s="44"/>
      <c r="G136" s="44">
        <v>152</v>
      </c>
      <c r="H136" s="128">
        <v>8</v>
      </c>
      <c r="I136" s="128">
        <v>144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7" t="str">
        <f t="shared" si="2"/>
        <v>06098000</v>
      </c>
      <c r="B137" s="118">
        <f t="shared" si="2"/>
        <v>40042</v>
      </c>
      <c r="C137" s="42" t="s">
        <v>251</v>
      </c>
      <c r="D137" s="44">
        <v>1089</v>
      </c>
      <c r="E137" s="44"/>
      <c r="F137" s="44">
        <v>1</v>
      </c>
      <c r="G137" s="44"/>
      <c r="H137" s="128"/>
      <c r="I137" s="128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7" t="str">
        <f t="shared" si="2"/>
        <v>06098000</v>
      </c>
      <c r="B138" s="118">
        <f t="shared" si="2"/>
        <v>40042</v>
      </c>
      <c r="C138" s="42" t="s">
        <v>252</v>
      </c>
      <c r="D138" s="44">
        <v>1075</v>
      </c>
      <c r="E138" s="44"/>
      <c r="F138" s="44">
        <v>10</v>
      </c>
      <c r="G138" s="44">
        <v>17</v>
      </c>
      <c r="H138" s="128">
        <v>14</v>
      </c>
      <c r="I138" s="128">
        <v>3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7" t="str">
        <f t="shared" si="2"/>
        <v>06098000</v>
      </c>
      <c r="B139" s="118">
        <f t="shared" si="2"/>
        <v>40042</v>
      </c>
      <c r="C139" s="4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7" t="str">
        <f t="shared" si="2"/>
        <v>06098000</v>
      </c>
      <c r="B140" s="118">
        <f t="shared" si="2"/>
        <v>40042</v>
      </c>
      <c r="C140" s="4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7" t="str">
        <f t="shared" si="2"/>
        <v>06098000</v>
      </c>
      <c r="B141" s="118">
        <f t="shared" si="2"/>
        <v>40042</v>
      </c>
      <c r="C141" s="4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7" t="str">
        <f t="shared" si="2"/>
        <v>06098000</v>
      </c>
      <c r="B142" s="118">
        <f t="shared" si="2"/>
        <v>40042</v>
      </c>
      <c r="C142" s="4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7" t="str">
        <f t="shared" si="2"/>
        <v>06098000</v>
      </c>
      <c r="B143" s="118">
        <f t="shared" si="2"/>
        <v>40042</v>
      </c>
      <c r="C143" s="4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7" t="str">
        <f t="shared" si="2"/>
        <v>06098000</v>
      </c>
      <c r="B144" s="118">
        <f t="shared" si="2"/>
        <v>40042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7" t="str">
        <f t="shared" si="2"/>
        <v>06098000</v>
      </c>
      <c r="B145" s="118">
        <f t="shared" si="2"/>
        <v>40042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7" t="str">
        <f t="shared" si="2"/>
        <v>06098000</v>
      </c>
      <c r="B146" s="118">
        <f t="shared" si="2"/>
        <v>40042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7" t="str">
        <f t="shared" si="2"/>
        <v>06098000</v>
      </c>
      <c r="B147" s="118">
        <f t="shared" si="2"/>
        <v>40042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7" t="str">
        <f t="shared" si="2"/>
        <v>06098000</v>
      </c>
      <c r="B148" s="118">
        <f t="shared" si="2"/>
        <v>40042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7" t="str">
        <f t="shared" si="2"/>
        <v>06098000</v>
      </c>
      <c r="B149" s="118">
        <f t="shared" si="2"/>
        <v>40042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7" t="str">
        <f t="shared" si="2"/>
        <v>06098000</v>
      </c>
      <c r="B150" s="118">
        <f t="shared" si="2"/>
        <v>40042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7" t="str">
        <f t="shared" si="2"/>
        <v>06098000</v>
      </c>
      <c r="B151" s="118">
        <f t="shared" si="2"/>
        <v>40042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7" t="str">
        <f aca="true" t="shared" si="3" ref="A152:B171">+A$91</f>
        <v>06098000</v>
      </c>
      <c r="B152" s="118">
        <f t="shared" si="3"/>
        <v>40042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7" t="str">
        <f t="shared" si="3"/>
        <v>06098000</v>
      </c>
      <c r="B153" s="118">
        <f t="shared" si="3"/>
        <v>40042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7" t="str">
        <f t="shared" si="3"/>
        <v>06098000</v>
      </c>
      <c r="B154" s="118">
        <f t="shared" si="3"/>
        <v>40042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7" t="str">
        <f t="shared" si="3"/>
        <v>06098000</v>
      </c>
      <c r="B155" s="118">
        <f t="shared" si="3"/>
        <v>40042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7" t="str">
        <f t="shared" si="3"/>
        <v>06098000</v>
      </c>
      <c r="B156" s="118">
        <f t="shared" si="3"/>
        <v>40042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7" t="str">
        <f t="shared" si="3"/>
        <v>06098000</v>
      </c>
      <c r="B157" s="118">
        <f t="shared" si="3"/>
        <v>40042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7" t="str">
        <f t="shared" si="3"/>
        <v>06098000</v>
      </c>
      <c r="B158" s="118">
        <f t="shared" si="3"/>
        <v>40042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7" t="str">
        <f t="shared" si="3"/>
        <v>06098000</v>
      </c>
      <c r="B159" s="118">
        <f t="shared" si="3"/>
        <v>40042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7" t="str">
        <f t="shared" si="3"/>
        <v>06098000</v>
      </c>
      <c r="B160" s="118">
        <f t="shared" si="3"/>
        <v>40042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7" t="str">
        <f t="shared" si="3"/>
        <v>06098000</v>
      </c>
      <c r="B161" s="118">
        <f t="shared" si="3"/>
        <v>40042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7" t="str">
        <f t="shared" si="3"/>
        <v>06098000</v>
      </c>
      <c r="B162" s="118">
        <f t="shared" si="3"/>
        <v>40042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7" t="str">
        <f t="shared" si="3"/>
        <v>06098000</v>
      </c>
      <c r="B163" s="118">
        <f t="shared" si="3"/>
        <v>40042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7" t="str">
        <f t="shared" si="3"/>
        <v>06098000</v>
      </c>
      <c r="B164" s="118">
        <f t="shared" si="3"/>
        <v>40042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7" t="str">
        <f t="shared" si="3"/>
        <v>06098000</v>
      </c>
      <c r="B165" s="118">
        <f t="shared" si="3"/>
        <v>40042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7" t="str">
        <f t="shared" si="3"/>
        <v>06098000</v>
      </c>
      <c r="B166" s="118">
        <f t="shared" si="3"/>
        <v>40042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7" t="str">
        <f t="shared" si="3"/>
        <v>06098000</v>
      </c>
      <c r="B167" s="118">
        <f t="shared" si="3"/>
        <v>40042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7" t="str">
        <f t="shared" si="3"/>
        <v>06098000</v>
      </c>
      <c r="B168" s="118">
        <f t="shared" si="3"/>
        <v>40042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7" t="str">
        <f t="shared" si="3"/>
        <v>06098000</v>
      </c>
      <c r="B169" s="118">
        <f t="shared" si="3"/>
        <v>40042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7" t="str">
        <f t="shared" si="3"/>
        <v>06098000</v>
      </c>
      <c r="B170" s="118">
        <f t="shared" si="3"/>
        <v>40042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7" t="str">
        <f t="shared" si="3"/>
        <v>06098000</v>
      </c>
      <c r="B171" s="118">
        <f t="shared" si="3"/>
        <v>40042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7" t="str">
        <f aca="true" t="shared" si="4" ref="A172:B191">+A$91</f>
        <v>06098000</v>
      </c>
      <c r="B172" s="118">
        <f t="shared" si="4"/>
        <v>40042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7" t="str">
        <f t="shared" si="4"/>
        <v>06098000</v>
      </c>
      <c r="B173" s="118">
        <f t="shared" si="4"/>
        <v>40042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7" t="str">
        <f t="shared" si="4"/>
        <v>06098000</v>
      </c>
      <c r="B174" s="118">
        <f t="shared" si="4"/>
        <v>40042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7" t="str">
        <f t="shared" si="4"/>
        <v>06098000</v>
      </c>
      <c r="B175" s="118">
        <f t="shared" si="4"/>
        <v>40042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7" t="str">
        <f t="shared" si="4"/>
        <v>06098000</v>
      </c>
      <c r="B176" s="118">
        <f t="shared" si="4"/>
        <v>40042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7" t="str">
        <f t="shared" si="4"/>
        <v>06098000</v>
      </c>
      <c r="B177" s="118">
        <f t="shared" si="4"/>
        <v>40042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7" t="str">
        <f t="shared" si="4"/>
        <v>06098000</v>
      </c>
      <c r="B178" s="118">
        <f t="shared" si="4"/>
        <v>40042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7" t="str">
        <f t="shared" si="4"/>
        <v>06098000</v>
      </c>
      <c r="B179" s="118">
        <f t="shared" si="4"/>
        <v>40042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7" t="str">
        <f t="shared" si="4"/>
        <v>06098000</v>
      </c>
      <c r="B180" s="118">
        <f t="shared" si="4"/>
        <v>40042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7" t="str">
        <f t="shared" si="4"/>
        <v>06098000</v>
      </c>
      <c r="B181" s="118">
        <f t="shared" si="4"/>
        <v>40042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7" t="str">
        <f t="shared" si="4"/>
        <v>06098000</v>
      </c>
      <c r="B182" s="118">
        <f t="shared" si="4"/>
        <v>40042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7" t="str">
        <f t="shared" si="4"/>
        <v>06098000</v>
      </c>
      <c r="B183" s="118">
        <f t="shared" si="4"/>
        <v>40042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7" t="str">
        <f t="shared" si="4"/>
        <v>06098000</v>
      </c>
      <c r="B184" s="118">
        <f t="shared" si="4"/>
        <v>40042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7" t="str">
        <f t="shared" si="4"/>
        <v>06098000</v>
      </c>
      <c r="B185" s="118">
        <f t="shared" si="4"/>
        <v>40042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7" t="str">
        <f t="shared" si="4"/>
        <v>06098000</v>
      </c>
      <c r="B186" s="118">
        <f t="shared" si="4"/>
        <v>40042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7" t="str">
        <f t="shared" si="4"/>
        <v>06098000</v>
      </c>
      <c r="B187" s="118">
        <f t="shared" si="4"/>
        <v>40042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7" t="str">
        <f t="shared" si="4"/>
        <v>06098000</v>
      </c>
      <c r="B188" s="118">
        <f t="shared" si="4"/>
        <v>40042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7" t="str">
        <f t="shared" si="4"/>
        <v>06098000</v>
      </c>
      <c r="B189" s="118">
        <f t="shared" si="4"/>
        <v>40042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7" t="str">
        <f t="shared" si="4"/>
        <v>06098000</v>
      </c>
      <c r="B190" s="118">
        <f t="shared" si="4"/>
        <v>40042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7" t="str">
        <f t="shared" si="4"/>
        <v>06098000</v>
      </c>
      <c r="B191" s="118">
        <f t="shared" si="4"/>
        <v>40042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7" t="str">
        <f aca="true" t="shared" si="5" ref="A192:B211">+A$91</f>
        <v>06098000</v>
      </c>
      <c r="B192" s="118">
        <f t="shared" si="5"/>
        <v>40042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7" t="str">
        <f t="shared" si="5"/>
        <v>06098000</v>
      </c>
      <c r="B193" s="118">
        <f t="shared" si="5"/>
        <v>40042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7" t="str">
        <f t="shared" si="5"/>
        <v>06098000</v>
      </c>
      <c r="B194" s="118">
        <f t="shared" si="5"/>
        <v>40042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7" t="str">
        <f t="shared" si="5"/>
        <v>06098000</v>
      </c>
      <c r="B195" s="118">
        <f t="shared" si="5"/>
        <v>40042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7" t="str">
        <f t="shared" si="5"/>
        <v>06098000</v>
      </c>
      <c r="B196" s="118">
        <f t="shared" si="5"/>
        <v>40042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7" t="str">
        <f t="shared" si="5"/>
        <v>06098000</v>
      </c>
      <c r="B197" s="118">
        <f t="shared" si="5"/>
        <v>40042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7" t="str">
        <f t="shared" si="5"/>
        <v>06098000</v>
      </c>
      <c r="B198" s="118">
        <f t="shared" si="5"/>
        <v>40042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7" t="str">
        <f t="shared" si="5"/>
        <v>06098000</v>
      </c>
      <c r="B199" s="118">
        <f t="shared" si="5"/>
        <v>40042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7" t="str">
        <f t="shared" si="5"/>
        <v>06098000</v>
      </c>
      <c r="B200" s="118">
        <f t="shared" si="5"/>
        <v>40042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7" t="str">
        <f t="shared" si="5"/>
        <v>06098000</v>
      </c>
      <c r="B201" s="118">
        <f t="shared" si="5"/>
        <v>40042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7" t="str">
        <f t="shared" si="5"/>
        <v>06098000</v>
      </c>
      <c r="B202" s="118">
        <f t="shared" si="5"/>
        <v>40042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7" t="str">
        <f t="shared" si="5"/>
        <v>06098000</v>
      </c>
      <c r="B203" s="118">
        <f t="shared" si="5"/>
        <v>40042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7" t="str">
        <f t="shared" si="5"/>
        <v>06098000</v>
      </c>
      <c r="B204" s="118">
        <f t="shared" si="5"/>
        <v>40042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7" t="str">
        <f t="shared" si="5"/>
        <v>06098000</v>
      </c>
      <c r="B205" s="118">
        <f t="shared" si="5"/>
        <v>40042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7" t="str">
        <f t="shared" si="5"/>
        <v>06098000</v>
      </c>
      <c r="B206" s="118">
        <f t="shared" si="5"/>
        <v>40042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7" t="str">
        <f t="shared" si="5"/>
        <v>06098000</v>
      </c>
      <c r="B207" s="118">
        <f t="shared" si="5"/>
        <v>40042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7" t="str">
        <f t="shared" si="5"/>
        <v>06098000</v>
      </c>
      <c r="B208" s="118">
        <f t="shared" si="5"/>
        <v>40042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7" t="str">
        <f t="shared" si="5"/>
        <v>06098000</v>
      </c>
      <c r="B209" s="118">
        <f t="shared" si="5"/>
        <v>40042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7" t="str">
        <f t="shared" si="5"/>
        <v>06098000</v>
      </c>
      <c r="B210" s="118">
        <f t="shared" si="5"/>
        <v>40042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7" t="str">
        <f t="shared" si="5"/>
        <v>06098000</v>
      </c>
      <c r="B211" s="118">
        <f t="shared" si="5"/>
        <v>40042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7" t="str">
        <f aca="true" t="shared" si="6" ref="A212:B231">+A$91</f>
        <v>06098000</v>
      </c>
      <c r="B212" s="118">
        <f t="shared" si="6"/>
        <v>40042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7" t="str">
        <f t="shared" si="6"/>
        <v>06098000</v>
      </c>
      <c r="B213" s="118">
        <f t="shared" si="6"/>
        <v>40042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7" t="str">
        <f t="shared" si="6"/>
        <v>06098000</v>
      </c>
      <c r="B214" s="118">
        <f t="shared" si="6"/>
        <v>40042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7" t="str">
        <f t="shared" si="6"/>
        <v>06098000</v>
      </c>
      <c r="B215" s="118">
        <f t="shared" si="6"/>
        <v>40042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7" t="str">
        <f t="shared" si="6"/>
        <v>06098000</v>
      </c>
      <c r="B216" s="118">
        <f t="shared" si="6"/>
        <v>40042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7" t="str">
        <f t="shared" si="6"/>
        <v>06098000</v>
      </c>
      <c r="B217" s="118">
        <f t="shared" si="6"/>
        <v>40042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7" t="str">
        <f t="shared" si="6"/>
        <v>06098000</v>
      </c>
      <c r="B218" s="118">
        <f t="shared" si="6"/>
        <v>40042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7" t="str">
        <f t="shared" si="6"/>
        <v>06098000</v>
      </c>
      <c r="B219" s="118">
        <f t="shared" si="6"/>
        <v>40042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7" t="str">
        <f t="shared" si="6"/>
        <v>06098000</v>
      </c>
      <c r="B220" s="118">
        <f t="shared" si="6"/>
        <v>40042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7" t="str">
        <f t="shared" si="6"/>
        <v>06098000</v>
      </c>
      <c r="B221" s="118">
        <f t="shared" si="6"/>
        <v>40042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7" t="str">
        <f t="shared" si="6"/>
        <v>06098000</v>
      </c>
      <c r="B222" s="118">
        <f t="shared" si="6"/>
        <v>40042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7" t="str">
        <f t="shared" si="6"/>
        <v>06098000</v>
      </c>
      <c r="B223" s="118">
        <f t="shared" si="6"/>
        <v>40042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7" t="str">
        <f t="shared" si="6"/>
        <v>06098000</v>
      </c>
      <c r="B224" s="118">
        <f t="shared" si="6"/>
        <v>40042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7" t="str">
        <f t="shared" si="6"/>
        <v>06098000</v>
      </c>
      <c r="B225" s="118">
        <f t="shared" si="6"/>
        <v>40042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7" t="str">
        <f t="shared" si="6"/>
        <v>06098000</v>
      </c>
      <c r="B226" s="118">
        <f t="shared" si="6"/>
        <v>40042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7" t="str">
        <f t="shared" si="6"/>
        <v>06098000</v>
      </c>
      <c r="B227" s="118">
        <f t="shared" si="6"/>
        <v>40042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7" t="str">
        <f t="shared" si="6"/>
        <v>06098000</v>
      </c>
      <c r="B228" s="118">
        <f t="shared" si="6"/>
        <v>40042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7" t="str">
        <f t="shared" si="6"/>
        <v>06098000</v>
      </c>
      <c r="B229" s="118">
        <f t="shared" si="6"/>
        <v>40042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7" t="str">
        <f t="shared" si="6"/>
        <v>06098000</v>
      </c>
      <c r="B230" s="118">
        <f t="shared" si="6"/>
        <v>40042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7" t="str">
        <f t="shared" si="6"/>
        <v>06098000</v>
      </c>
      <c r="B231" s="118">
        <f t="shared" si="6"/>
        <v>40042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7" t="str">
        <f aca="true" t="shared" si="7" ref="A232:B246">+A$91</f>
        <v>06098000</v>
      </c>
      <c r="B232" s="118">
        <f t="shared" si="7"/>
        <v>40042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7" t="str">
        <f t="shared" si="7"/>
        <v>06098000</v>
      </c>
      <c r="B233" s="118">
        <f t="shared" si="7"/>
        <v>40042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7" t="str">
        <f t="shared" si="7"/>
        <v>06098000</v>
      </c>
      <c r="B234" s="118">
        <f t="shared" si="7"/>
        <v>40042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7" t="str">
        <f t="shared" si="7"/>
        <v>06098000</v>
      </c>
      <c r="B235" s="118">
        <f t="shared" si="7"/>
        <v>40042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7" t="str">
        <f t="shared" si="7"/>
        <v>06098000</v>
      </c>
      <c r="B236" s="118">
        <f t="shared" si="7"/>
        <v>40042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7" t="str">
        <f t="shared" si="7"/>
        <v>06098000</v>
      </c>
      <c r="B237" s="118">
        <f t="shared" si="7"/>
        <v>40042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7" t="str">
        <f t="shared" si="7"/>
        <v>06098000</v>
      </c>
      <c r="B238" s="118">
        <f t="shared" si="7"/>
        <v>40042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7" t="str">
        <f t="shared" si="7"/>
        <v>06098000</v>
      </c>
      <c r="B239" s="118">
        <f t="shared" si="7"/>
        <v>40042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7" t="str">
        <f t="shared" si="7"/>
        <v>06098000</v>
      </c>
      <c r="B240" s="118">
        <f t="shared" si="7"/>
        <v>40042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7" t="str">
        <f t="shared" si="7"/>
        <v>06098000</v>
      </c>
      <c r="B241" s="118">
        <f t="shared" si="7"/>
        <v>40042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7" t="str">
        <f t="shared" si="7"/>
        <v>06098000</v>
      </c>
      <c r="B242" s="118">
        <f t="shared" si="7"/>
        <v>40042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7" t="str">
        <f t="shared" si="7"/>
        <v>06098000</v>
      </c>
      <c r="B243" s="118">
        <f t="shared" si="7"/>
        <v>40042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7" t="str">
        <f t="shared" si="7"/>
        <v>06098000</v>
      </c>
      <c r="B244" s="118">
        <f t="shared" si="7"/>
        <v>40042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7" t="str">
        <f t="shared" si="7"/>
        <v>06098000</v>
      </c>
      <c r="B245" s="118">
        <f t="shared" si="7"/>
        <v>40042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7" t="str">
        <f t="shared" si="7"/>
        <v>06098000</v>
      </c>
      <c r="B246" s="118">
        <f t="shared" si="7"/>
        <v>40042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67"/>
      <c r="U247" s="67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67"/>
      <c r="U248" s="67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67"/>
      <c r="U249" s="67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67"/>
      <c r="U250" s="67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67"/>
      <c r="U251" s="67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67"/>
      <c r="U252" s="67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67"/>
      <c r="U253" s="67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67"/>
      <c r="U254" s="67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67"/>
      <c r="U255" s="67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67"/>
      <c r="U256" s="67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67"/>
      <c r="U257" s="67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67"/>
      <c r="U258" s="67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67"/>
      <c r="U259" s="67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67"/>
      <c r="U260" s="67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67"/>
      <c r="U261" s="67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67"/>
      <c r="U262" s="67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67"/>
      <c r="U263" s="67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67"/>
      <c r="U264" s="67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67"/>
      <c r="U265" s="67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67"/>
      <c r="U266" s="67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67"/>
      <c r="U267" s="67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67"/>
      <c r="U268" s="67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67"/>
      <c r="U269" s="67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67"/>
      <c r="U270" s="67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67"/>
      <c r="U271" s="67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67"/>
      <c r="U272" s="67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67"/>
      <c r="U273" s="67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67"/>
      <c r="U274" s="67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67"/>
      <c r="U275" s="67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67"/>
      <c r="U276" s="67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67"/>
      <c r="U277" s="67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67"/>
      <c r="U278" s="67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67"/>
      <c r="U279" s="67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67"/>
      <c r="U280" s="67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67"/>
      <c r="U281" s="67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67"/>
      <c r="U282" s="67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67"/>
      <c r="U283" s="67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67"/>
      <c r="U284" s="67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67"/>
      <c r="U285" s="67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67"/>
      <c r="U286" s="67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67"/>
      <c r="U287" s="67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67"/>
      <c r="U288" s="67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67"/>
      <c r="U289" s="67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67"/>
      <c r="U290" s="67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67"/>
      <c r="U291" s="67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67"/>
      <c r="U292" s="67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67"/>
      <c r="U293" s="67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67"/>
      <c r="U294" s="67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67"/>
      <c r="U295" s="67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67"/>
      <c r="U296" s="67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67"/>
      <c r="U297" s="67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67"/>
      <c r="U298" s="67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67"/>
      <c r="U299" s="67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67"/>
      <c r="U300" s="67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67"/>
      <c r="U301" s="67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67"/>
      <c r="U302" s="67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67"/>
      <c r="U303" s="67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67"/>
      <c r="U304" s="67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67"/>
      <c r="U305" s="67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67"/>
      <c r="U306" s="67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67"/>
      <c r="U307" s="67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67"/>
      <c r="U308" s="67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67"/>
      <c r="U309" s="67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67"/>
      <c r="U310" s="67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67"/>
      <c r="U311" s="67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67"/>
      <c r="U312" s="67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67"/>
      <c r="U313" s="67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67"/>
      <c r="U314" s="67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67"/>
      <c r="U315" s="67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67"/>
      <c r="U316" s="67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67"/>
      <c r="U317" s="67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67"/>
      <c r="U318" s="67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67"/>
      <c r="U319" s="67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67"/>
      <c r="U320" s="67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67"/>
      <c r="U321" s="67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67"/>
      <c r="U322" s="67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67"/>
      <c r="U323" s="67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67"/>
      <c r="U324" s="67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67"/>
      <c r="U325" s="67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67"/>
      <c r="U326" s="67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67"/>
      <c r="U327" s="67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67"/>
      <c r="U328" s="67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67"/>
      <c r="U329" s="67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67"/>
      <c r="U330" s="67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67"/>
      <c r="U331" s="67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67"/>
      <c r="U332" s="67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67"/>
      <c r="U333" s="67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67"/>
      <c r="U334" s="67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67"/>
      <c r="U335" s="67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67"/>
      <c r="U336" s="67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67"/>
      <c r="U337" s="67"/>
    </row>
    <row r="338" spans="3:21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67"/>
      <c r="U338" s="67"/>
    </row>
    <row r="339" spans="3:21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67"/>
      <c r="U339" s="67"/>
    </row>
    <row r="340" spans="3:21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67"/>
      <c r="U340" s="67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  <row r="365" spans="3:19" ht="12.75">
      <c r="C365" s="129"/>
      <c r="D365" s="129"/>
      <c r="E365" s="129"/>
      <c r="F365" s="130"/>
      <c r="G365" s="130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</row>
    <row r="366" spans="3:19" ht="12.75">
      <c r="C366" s="129"/>
      <c r="D366" s="129"/>
      <c r="E366" s="129"/>
      <c r="F366" s="130"/>
      <c r="G366" s="130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</row>
    <row r="367" spans="3:19" ht="12.75">
      <c r="C367" s="129"/>
      <c r="D367" s="129"/>
      <c r="E367" s="129"/>
      <c r="F367" s="130"/>
      <c r="G367" s="130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2013-09-30T15:28:05Z</dcterms:created>
  <dcterms:modified xsi:type="dcterms:W3CDTF">2014-07-22T16:30:23Z</dcterms:modified>
  <cp:category/>
  <cp:version/>
  <cp:contentType/>
  <cp:contentStatus/>
</cp:coreProperties>
</file>