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SEJUS\19013_SEJUS_exports\"/>
    </mc:Choice>
  </mc:AlternateContent>
  <xr:revisionPtr revIDLastSave="0" documentId="13_ncr:1_{C712E39E-5C84-4FB2-BD64-998140C3D5BB}" xr6:coauthVersionLast="45" xr6:coauthVersionMax="45" xr10:uidLastSave="{00000000-0000-0000-0000-000000000000}"/>
  <bookViews>
    <workbookView xWindow="-120" yWindow="-120" windowWidth="29040" windowHeight="15840" xr2:uid="{E489B69C-47F4-42EA-8216-6397AEBFE4E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4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0" i="2"/>
  <c r="A74" i="2"/>
  <c r="B77" i="2"/>
  <c r="B75" i="2"/>
  <c r="B73" i="2"/>
  <c r="B71" i="2"/>
  <c r="B69" i="2"/>
  <c r="B67" i="2"/>
  <c r="B70" i="2"/>
  <c r="B74" i="2"/>
  <c r="B92" i="2"/>
  <c r="B100" i="2"/>
  <c r="B108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<sst xmlns="http://schemas.openxmlformats.org/spreadsheetml/2006/main" count="584" uniqueCount="279">
  <si>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</si>
  <si>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</si>
  <si>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</si>
  <si>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</si>
  <si>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</si>
  <si>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</si>
  <si>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</si>
  <si>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</si>
  <si>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</si>
  <si>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</si>
  <si>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</si>
  <si>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</si>
  <si>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</si>
  <si>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SEVENNE</t>
  </si>
  <si>
    <t>SEVENNE A ST-JUST-CHALEYSSIN 2</t>
  </si>
  <si>
    <t>05/08/2019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</si>
  <si>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</si>
  <si>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</si>
  <si>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</si>
  <si>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</si>
  <si>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</si>
  <si>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</si>
  <si>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</si>
  <si>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</si>
  <si>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</si>
  <si>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</si>
  <si>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</si>
  <si>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</si>
  <si>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</si>
  <si>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</si>
  <si>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</si>
  <si>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</si>
  <si>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</si>
  <si>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</si>
  <si>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</si>
  <si>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</si>
  <si>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</si>
  <si>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</si>
  <si>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</si>
  <si>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</si>
  <si>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</si>
  <si>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</si>
  <si>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</si>
  <si>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</si>
  <si>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</si>
  <si>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</si>
  <si>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</si>
  <si>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</si>
  <si>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</si>
  <si>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</si>
  <si>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</si>
  <si>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</si>
  <si>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</si>
  <si>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</si>
  <si>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</si>
  <si>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</si>
  <si>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</si>
  <si>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</si>
  <si>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</si>
  <si>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S25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</si>
  <si>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</si>
  <si>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</si>
  <si>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</si>
  <si>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</si>
  <si>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</si>
  <si>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</si>
  <si>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</si>
  <si>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</si>
  <si>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</si>
  <si>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</si>
  <si>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</si>
  <si>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</si>
  <si>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</si>
  <si>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</si>
  <si>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</si>
  <si>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</si>
  <si>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</si>
  <si>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</si>
  <si>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</si>
  <si>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</si>
  <si>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</si>
  <si>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</si>
  <si>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</si>
  <si>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</si>
  <si>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</si>
  <si>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</si>
  <si>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</si>
  <si>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</si>
  <si>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</si>
  <si>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</si>
  <si>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</si>
  <si>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</si>
  <si>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</si>
  <si>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</si>
  <si>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</si>
  <si>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</si>
  <si>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</si>
  <si>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</si>
  <si>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</si>
  <si>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</si>
  <si>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</si>
  <si>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</si>
  <si>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</si>
  <si>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</si>
  <si>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</si>
  <si>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</si>
  <si>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</si>
  <si>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</si>
  <si>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</si>
  <si>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</si>
  <si>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</si>
  <si>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</si>
  <si>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</si>
  <si>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</si>
  <si>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</si>
  <si>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</si>
  <si>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</si>
  <si>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</si>
  <si>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</si>
  <si>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</si>
  <si>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</si>
  <si>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</si>
  <si>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</si>
  <si>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</si>
  <si>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</si>
  <si>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</si>
  <si>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</si>
  <si>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</si>
  <si>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</si>
  <si>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</si>
  <si>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</si>
  <si>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</si>
  <si>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</si>
  <si>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</si>
  <si>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</si>
  <si>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</si>
  <si>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</si>
  <si>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</si>
  <si>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</si>
  <si>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P6, P10, P12</t>
  </si>
  <si>
    <t>P7, P11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</si>
  <si>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</si>
  <si>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</si>
  <si>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</si>
  <si>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</si>
  <si>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</si>
  <si>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</si>
  <si>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</si>
  <si>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</si>
  <si>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</si>
  <si>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</si>
  <si>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</si>
  <si>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</si>
  <si>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</si>
  <si>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</si>
  <si>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</si>
  <si>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</si>
  <si>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</si>
  <si>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</si>
  <si>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</si>
  <si>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</si>
  <si>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</si>
  <si>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</si>
  <si>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</si>
  <si>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</si>
  <si>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</si>
  <si>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</si>
  <si>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</si>
  <si>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</si>
  <si>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</si>
  <si>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</si>
  <si>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</si>
  <si>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</si>
  <si>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</si>
  <si>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</si>
  <si>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</si>
  <si>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</si>
  <si>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</si>
  <si>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</si>
  <si>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</si>
  <si>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</si>
  <si>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</si>
  <si>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</si>
  <si>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</si>
  <si>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</si>
  <si>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</si>
  <si>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</si>
  <si>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</si>
  <si>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</si>
  <si>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</si>
  <si>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</si>
  <si>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</si>
  <si>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</si>
  <si>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</si>
  <si>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</si>
  <si>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06098700</t>
  </si>
  <si>
    <t>ST JUST CHALEYSSIN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</si>
  <si>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</si>
  <si>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</si>
  <si>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</si>
  <si>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</si>
  <si>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</si>
  <si>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</si>
  <si>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</si>
  <si>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</si>
  <si>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</si>
  <si>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</si>
  <si>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</si>
  <si>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</si>
  <si>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</si>
  <si>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</si>
  <si>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</si>
  <si>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</si>
  <si>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</si>
  <si>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</si>
  <si>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</si>
  <si>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</si>
  <si>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</si>
  <si>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</si>
  <si>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</si>
  <si>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</si>
  <si>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</si>
  <si>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</si>
  <si>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</si>
  <si>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</si>
  <si>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</si>
  <si>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</si>
  <si>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</si>
  <si>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</si>
  <si>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</si>
  <si>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</si>
  <si>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</si>
  <si>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</si>
  <si>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</si>
  <si>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</si>
  <si>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</si>
  <si>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</si>
  <si>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</si>
  <si>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</si>
  <si>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</si>
  <si>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</si>
  <si>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</si>
  <si>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</si>
  <si>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</si>
  <si>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</si>
  <si>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</si>
  <si>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Haliplus</t>
  </si>
  <si>
    <t>518</t>
  </si>
  <si>
    <t>Hydraena</t>
  </si>
  <si>
    <t>608</t>
  </si>
  <si>
    <t>Athericidae</t>
  </si>
  <si>
    <t>838</t>
  </si>
  <si>
    <t>Chironomidae</t>
  </si>
  <si>
    <t>807</t>
  </si>
  <si>
    <t>Tipulidae</t>
  </si>
  <si>
    <t>753</t>
  </si>
  <si>
    <t>ODONATA</t>
  </si>
  <si>
    <t>648</t>
  </si>
  <si>
    <t>Calopteryx</t>
  </si>
  <si>
    <t>650</t>
  </si>
  <si>
    <t>Gomphidae</t>
  </si>
  <si>
    <t>678</t>
  </si>
  <si>
    <t>Libellula</t>
  </si>
  <si>
    <t>697</t>
  </si>
  <si>
    <t>Platycnemis</t>
  </si>
  <si>
    <t>657</t>
  </si>
  <si>
    <t>Gammaridae</t>
  </si>
  <si>
    <t>887</t>
  </si>
  <si>
    <t>OSTRACODES</t>
  </si>
  <si>
    <t>3170</t>
  </si>
  <si>
    <t>présence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</si>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</sst>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1853C88-D3D6-4943-8A16-A8F0FD1EBF9B}"/>
    <cellStyle name="Normal_résultats" xfId="1" xr:uid="{71F84E9A-2EA9-4EE2-9F82-207720A3B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SEJUS/19013_SEJUS_05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SEJUS</v>
          </cell>
          <cell r="L5">
            <v>43682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D9C6-2DBA-47FE-A7F1-F326B5D757D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6098700</v>
      </c>
      <c r="B6" s="27" t="s">
        <v>13</v>
      </c>
      <c r="C6" s="27" t="s">
        <v>14</v>
      </c>
      <c r="D6" s="28" t="s">
        <v>15</v>
      </c>
      <c r="E6" s="27">
        <v>854789.75116113306</v>
      </c>
      <c r="F6" s="27">
        <v>6499654.9672885453</v>
      </c>
      <c r="G6" s="27">
        <v>854723.93113663723</v>
      </c>
      <c r="H6" s="29">
        <v>6499635.5386121161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70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2.5750000000000002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180.25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9.0125000000000011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59</v>
      </c>
      <c r="L25" s="82" t="s">
        <v>43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47</v>
      </c>
      <c r="M26" s="82" t="s">
        <v>56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47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59</v>
      </c>
      <c r="L28" s="82" t="s">
        <v>47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59</v>
      </c>
      <c r="L29" s="82" t="s">
        <v>43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59</v>
      </c>
      <c r="L30" s="103" t="s">
        <v>47</v>
      </c>
      <c r="M30" s="103" t="s">
        <v>68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4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25</v>
      </c>
      <c r="F55" s="172" t="s">
        <v>126</v>
      </c>
      <c r="G55" s="173"/>
      <c r="H55" s="156"/>
      <c r="I55" s="173"/>
      <c r="J55" s="173"/>
      <c r="K55" s="174" t="s">
        <v>54</v>
      </c>
      <c r="L55" s="175">
        <v>3</v>
      </c>
      <c r="M55" s="174" t="s">
        <v>67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127</v>
      </c>
      <c r="B56" s="169" t="s">
        <v>128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 t="s">
        <v>48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52</v>
      </c>
      <c r="D57" s="171">
        <v>5</v>
      </c>
      <c r="E57" s="171">
        <v>2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>
        <v>3</v>
      </c>
      <c r="F59" s="172" t="s">
        <v>121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137</v>
      </c>
      <c r="B60" s="169" t="s">
        <v>138</v>
      </c>
      <c r="C60" s="170" t="s">
        <v>59</v>
      </c>
      <c r="D60" s="171">
        <v>2</v>
      </c>
      <c r="E60" s="171">
        <v>50</v>
      </c>
      <c r="F60" s="172" t="s">
        <v>126</v>
      </c>
      <c r="G60" s="173"/>
      <c r="H60" s="156"/>
      <c r="I60" s="173"/>
      <c r="J60" s="173"/>
      <c r="K60" s="174"/>
      <c r="L60" s="175"/>
      <c r="M60" s="174" t="s">
        <v>139</v>
      </c>
      <c r="N60" s="175">
        <v>2</v>
      </c>
      <c r="O60" s="174" t="s">
        <v>140</v>
      </c>
      <c r="P60" s="175">
        <v>1</v>
      </c>
      <c r="Q60" s="173">
        <v>5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65</v>
      </c>
      <c r="D62" s="180">
        <v>0</v>
      </c>
      <c r="E62" s="180">
        <v>14</v>
      </c>
      <c r="F62" s="181" t="s">
        <v>126</v>
      </c>
      <c r="G62" s="182"/>
      <c r="H62" s="156"/>
      <c r="I62" s="182"/>
      <c r="J62" s="182"/>
      <c r="K62" s="183"/>
      <c r="L62" s="184">
        <v>1</v>
      </c>
      <c r="M62" s="183" t="s">
        <v>64</v>
      </c>
      <c r="N62" s="184">
        <v>3</v>
      </c>
      <c r="O62" s="183"/>
      <c r="P62" s="184">
        <v>2</v>
      </c>
      <c r="Q62" s="182">
        <v>1</v>
      </c>
    </row>
    <row r="63" spans="1:256" ht="27.75" customHeight="1" thickBot="1">
      <c r="H63" s="185" t="s">
        <v>113</v>
      </c>
      <c r="I63" s="186">
        <v>0</v>
      </c>
      <c r="J63" s="187"/>
      <c r="K63" s="186">
        <v>2</v>
      </c>
      <c r="L63" s="187"/>
      <c r="M63" s="186">
        <v>7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ACD35B9-5875-4029-B68C-6C3E6310A42D}">
      <formula1>0</formula1>
      <formula2>50</formula2>
    </dataValidation>
    <dataValidation type="date" allowBlank="1" showErrorMessage="1" errorTitle="Date du prélèvement (jj/mm/aaaa)" sqref="D6:H6" xr:uid="{9FFEB966-119D-4F75-8B57-C86D44802B1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FFC2-F6E3-4046-9649-71A807DAA9A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38408</v>
      </c>
      <c r="G23" s="235">
        <v>854780</v>
      </c>
      <c r="H23" s="235">
        <v>6499656</v>
      </c>
      <c r="I23" s="235">
        <v>227</v>
      </c>
      <c r="J23" s="235" t="s">
        <v>197</v>
      </c>
      <c r="K23" s="234">
        <v>854789.75116113306</v>
      </c>
      <c r="L23" s="234">
        <v>6499654.9672885453</v>
      </c>
      <c r="M23" s="234">
        <v>854723.93113663723</v>
      </c>
      <c r="N23" s="234">
        <v>6499635.5386121161</v>
      </c>
      <c r="O23" s="235">
        <v>3</v>
      </c>
      <c r="P23" s="235">
        <v>70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SEJUS_2019-08-05</v>
      </c>
      <c r="C26" s="240"/>
      <c r="D26" s="242" t="s">
        <v>15</v>
      </c>
      <c r="E26" s="243" t="s">
        <v>201</v>
      </c>
      <c r="F26" s="240" t="s">
        <v>202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06098700</v>
      </c>
      <c r="B39" s="278" t="str">
        <f>C23</f>
        <v>SEVENNE</v>
      </c>
      <c r="C39" s="278" t="str">
        <f>D23</f>
        <v>SEVENNE A ST-JUST-CHALEYSSIN 2</v>
      </c>
      <c r="D39" s="279" t="str">
        <f>D26</f>
        <v>05/08/2019</v>
      </c>
      <c r="E39" s="280">
        <v>2.5750000000000002</v>
      </c>
      <c r="F39" s="281" t="s">
        <v>215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4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25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52</v>
      </c>
      <c r="H45" s="284">
        <v>2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136</v>
      </c>
      <c r="H47" s="284">
        <v>3</v>
      </c>
      <c r="I47" s="283" t="s">
        <v>121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59</v>
      </c>
      <c r="H48" s="284">
        <v>50</v>
      </c>
      <c r="I48" s="283" t="s">
        <v>126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65</v>
      </c>
      <c r="H50" s="287">
        <v>14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50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06098700</v>
      </c>
      <c r="B66" s="308" t="str">
        <f>D26</f>
        <v>05/08/2019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06098700</v>
      </c>
      <c r="B67" s="311" t="str">
        <f>+B$66</f>
        <v>05/08/2019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06098700</v>
      </c>
      <c r="B68" s="311" t="str">
        <f t="shared" si="0"/>
        <v>05/08/2019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1</v>
      </c>
      <c r="J68" s="284"/>
      <c r="K68" s="283">
        <v>0</v>
      </c>
      <c r="T68"/>
    </row>
    <row r="69" spans="1:256" ht="14.25">
      <c r="A69" s="310" t="str">
        <f t="shared" si="0"/>
        <v>06098700</v>
      </c>
      <c r="B69" s="311" t="str">
        <f t="shared" si="0"/>
        <v>05/08/2019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25</v>
      </c>
      <c r="H69" s="283"/>
      <c r="I69" s="283">
        <v>1</v>
      </c>
      <c r="J69" s="284"/>
      <c r="K69" s="283">
        <v>0</v>
      </c>
      <c r="T69"/>
    </row>
    <row r="70" spans="1:256" ht="14.25">
      <c r="A70" s="310" t="str">
        <f t="shared" si="0"/>
        <v>06098700</v>
      </c>
      <c r="B70" s="311" t="str">
        <f t="shared" si="0"/>
        <v>05/08/2019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10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06098700</v>
      </c>
      <c r="B71" s="311" t="str">
        <f t="shared" si="0"/>
        <v>05/08/2019</v>
      </c>
      <c r="C71" s="309" t="s">
        <v>58</v>
      </c>
      <c r="D71" s="283" t="s">
        <v>59</v>
      </c>
      <c r="E71" s="283" t="s">
        <v>47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06098700</v>
      </c>
      <c r="B72" s="311" t="str">
        <f t="shared" si="0"/>
        <v>05/08/2019</v>
      </c>
      <c r="C72" s="309" t="s">
        <v>62</v>
      </c>
      <c r="D72" s="283" t="s">
        <v>59</v>
      </c>
      <c r="E72" s="283" t="s">
        <v>43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06098700</v>
      </c>
      <c r="B73" s="311" t="str">
        <f t="shared" si="0"/>
        <v>05/08/2019</v>
      </c>
      <c r="C73" s="309" t="s">
        <v>64</v>
      </c>
      <c r="D73" s="283" t="s">
        <v>65</v>
      </c>
      <c r="E73" s="283" t="s">
        <v>47</v>
      </c>
      <c r="F73" s="283" t="s">
        <v>56</v>
      </c>
      <c r="G73" s="284">
        <v>30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06098700</v>
      </c>
      <c r="B74" s="311" t="str">
        <f t="shared" si="0"/>
        <v>05/08/2019</v>
      </c>
      <c r="C74" s="309" t="s">
        <v>67</v>
      </c>
      <c r="D74" s="283" t="s">
        <v>55</v>
      </c>
      <c r="E74" s="283" t="s">
        <v>47</v>
      </c>
      <c r="F74" s="283" t="s">
        <v>68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06098700</v>
      </c>
      <c r="B75" s="311" t="str">
        <f t="shared" si="0"/>
        <v>05/08/2019</v>
      </c>
      <c r="C75" s="309" t="s">
        <v>70</v>
      </c>
      <c r="D75" s="283" t="s">
        <v>59</v>
      </c>
      <c r="E75" s="283" t="s">
        <v>47</v>
      </c>
      <c r="F75" s="283" t="s">
        <v>68</v>
      </c>
      <c r="G75" s="284">
        <v>25</v>
      </c>
      <c r="H75" s="283"/>
      <c r="I75" s="283">
        <v>4</v>
      </c>
      <c r="J75" s="284"/>
      <c r="K75" s="283">
        <v>0</v>
      </c>
      <c r="T75"/>
    </row>
    <row r="76" spans="1:256" ht="14.25">
      <c r="A76" s="310" t="str">
        <f t="shared" si="0"/>
        <v>06098700</v>
      </c>
      <c r="B76" s="311" t="str">
        <f t="shared" si="0"/>
        <v>05/08/2019</v>
      </c>
      <c r="C76" s="309" t="s">
        <v>72</v>
      </c>
      <c r="D76" s="283" t="s">
        <v>59</v>
      </c>
      <c r="E76" s="283" t="s">
        <v>43</v>
      </c>
      <c r="F76" s="283" t="s">
        <v>68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06098700</v>
      </c>
      <c r="B77" s="311" t="str">
        <f t="shared" si="0"/>
        <v>05/08/2019</v>
      </c>
      <c r="C77" s="309" t="s">
        <v>74</v>
      </c>
      <c r="D77" s="283" t="s">
        <v>59</v>
      </c>
      <c r="E77" s="283" t="s">
        <v>47</v>
      </c>
      <c r="F77" s="283" t="s">
        <v>68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06098700</v>
      </c>
      <c r="B88" s="330" t="str">
        <f>D26</f>
        <v>05/08/2019</v>
      </c>
      <c r="C88" s="284" t="s">
        <v>244</v>
      </c>
      <c r="D88" s="331" t="s">
        <v>245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06098700</v>
      </c>
      <c r="B89" s="311" t="str">
        <f>+B$88</f>
        <v>05/08/2019</v>
      </c>
      <c r="C89" s="284" t="s">
        <v>246</v>
      </c>
      <c r="D89" s="331" t="s">
        <v>247</v>
      </c>
      <c r="E89" s="284">
        <v>5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06098700</v>
      </c>
      <c r="B90" s="311" t="str">
        <f t="shared" si="1"/>
        <v>05/08/2019</v>
      </c>
      <c r="C90" s="284" t="s">
        <v>248</v>
      </c>
      <c r="D90" s="331" t="s">
        <v>249</v>
      </c>
      <c r="E90" s="284">
        <v>2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06098700</v>
      </c>
      <c r="B91" s="311" t="str">
        <f t="shared" si="1"/>
        <v>05/08/2019</v>
      </c>
      <c r="C91" s="284" t="s">
        <v>250</v>
      </c>
      <c r="D91" s="331" t="s">
        <v>251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06098700</v>
      </c>
      <c r="B92" s="311" t="str">
        <f t="shared" si="1"/>
        <v>05/08/2019</v>
      </c>
      <c r="C92" s="284" t="s">
        <v>252</v>
      </c>
      <c r="D92" s="331" t="s">
        <v>253</v>
      </c>
      <c r="E92" s="284">
        <v>1</v>
      </c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06098700</v>
      </c>
      <c r="B93" s="311" t="str">
        <f t="shared" si="1"/>
        <v>05/08/2019</v>
      </c>
      <c r="C93" s="284" t="s">
        <v>254</v>
      </c>
      <c r="D93" s="331" t="s">
        <v>255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06098700</v>
      </c>
      <c r="B94" s="311" t="str">
        <f t="shared" si="1"/>
        <v>05/08/2019</v>
      </c>
      <c r="C94" s="284" t="s">
        <v>256</v>
      </c>
      <c r="D94" s="331" t="s">
        <v>257</v>
      </c>
      <c r="E94" s="284">
        <v>8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06098700</v>
      </c>
      <c r="B95" s="311" t="str">
        <f t="shared" si="1"/>
        <v>05/08/2019</v>
      </c>
      <c r="C95" s="284" t="s">
        <v>258</v>
      </c>
      <c r="D95" s="331" t="s">
        <v>259</v>
      </c>
      <c r="E95" s="284">
        <v>8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06098700</v>
      </c>
      <c r="B96" s="311" t="str">
        <f t="shared" si="1"/>
        <v>05/08/2019</v>
      </c>
      <c r="C96" s="284" t="s">
        <v>260</v>
      </c>
      <c r="D96" s="331" t="s">
        <v>261</v>
      </c>
      <c r="E96" s="284">
        <v>2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06098700</v>
      </c>
      <c r="B97" s="311" t="str">
        <f t="shared" si="1"/>
        <v>05/08/2019</v>
      </c>
      <c r="C97" s="284" t="s">
        <v>262</v>
      </c>
      <c r="D97" s="331" t="s">
        <v>263</v>
      </c>
      <c r="E97" s="284">
        <v>3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06098700</v>
      </c>
      <c r="B98" s="311" t="str">
        <f t="shared" si="1"/>
        <v>05/08/2019</v>
      </c>
      <c r="C98" s="284" t="s">
        <v>264</v>
      </c>
      <c r="D98" s="331" t="s">
        <v>265</v>
      </c>
      <c r="E98" s="284">
        <v>3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06098700</v>
      </c>
      <c r="B99" s="311" t="str">
        <f t="shared" si="1"/>
        <v>05/08/2019</v>
      </c>
      <c r="C99" s="284" t="s">
        <v>266</v>
      </c>
      <c r="D99" s="331" t="s">
        <v>267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06098700</v>
      </c>
      <c r="B100" s="311" t="str">
        <f t="shared" si="1"/>
        <v>05/08/2019</v>
      </c>
      <c r="C100" s="284" t="s">
        <v>268</v>
      </c>
      <c r="D100" s="331" t="s">
        <v>269</v>
      </c>
      <c r="E100" s="284" t="s">
        <v>270</v>
      </c>
      <c r="F100" s="284" t="s">
        <v>270</v>
      </c>
      <c r="G100" s="284" t="s">
        <v>270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06098700</v>
      </c>
      <c r="B101" s="311" t="str">
        <f t="shared" si="1"/>
        <v>05/08/2019</v>
      </c>
      <c r="C101" s="284" t="s">
        <v>271</v>
      </c>
      <c r="D101" s="331" t="s">
        <v>272</v>
      </c>
      <c r="E101" s="284">
        <v>1030</v>
      </c>
      <c r="F101" s="284">
        <v>62</v>
      </c>
      <c r="G101" s="284">
        <v>133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06098700</v>
      </c>
      <c r="B102" s="311" t="str">
        <f t="shared" si="1"/>
        <v>05/08/2019</v>
      </c>
      <c r="C102" s="284" t="s">
        <v>273</v>
      </c>
      <c r="D102" s="331" t="s">
        <v>274</v>
      </c>
      <c r="E102" s="284">
        <v>3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06098700</v>
      </c>
      <c r="B103" s="311" t="str">
        <f t="shared" si="1"/>
        <v>05/08/2019</v>
      </c>
      <c r="C103" s="284" t="s">
        <v>275</v>
      </c>
      <c r="D103" s="331" t="s">
        <v>276</v>
      </c>
      <c r="E103" s="284"/>
      <c r="F103" s="284">
        <v>3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06098700</v>
      </c>
      <c r="B104" s="311" t="str">
        <f t="shared" si="1"/>
        <v>05/08/2019</v>
      </c>
      <c r="C104" s="284" t="s">
        <v>277</v>
      </c>
      <c r="D104" s="331" t="s">
        <v>278</v>
      </c>
      <c r="E104" s="284">
        <v>47</v>
      </c>
      <c r="F104" s="284">
        <v>1</v>
      </c>
      <c r="G104" s="284">
        <v>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06098700</v>
      </c>
      <c r="B105" s="311" t="str">
        <f t="shared" si="1"/>
        <v>05/08/2019</v>
      </c>
      <c r="C105" s="284"/>
      <c r="D105" s="331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06098700</v>
      </c>
      <c r="B106" s="311" t="str">
        <f t="shared" si="1"/>
        <v>05/08/2019</v>
      </c>
      <c r="C106" s="284"/>
      <c r="D106" s="331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06098700</v>
      </c>
      <c r="B107" s="311" t="str">
        <f t="shared" si="1"/>
        <v>05/08/2019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06098700</v>
      </c>
      <c r="B108" s="311" t="str">
        <f t="shared" si="1"/>
        <v>05/08/2019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06098700</v>
      </c>
      <c r="B109" s="311" t="str">
        <f t="shared" si="1"/>
        <v>05/08/2019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06098700</v>
      </c>
      <c r="B110" s="311" t="str">
        <f t="shared" si="1"/>
        <v>05/08/2019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06098700</v>
      </c>
      <c r="B111" s="311" t="str">
        <f t="shared" si="1"/>
        <v>05/08/2019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06098700</v>
      </c>
      <c r="B112" s="311" t="str">
        <f t="shared" si="1"/>
        <v>05/08/2019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06098700</v>
      </c>
      <c r="B113" s="311" t="str">
        <f t="shared" si="1"/>
        <v>05/08/2019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06098700</v>
      </c>
      <c r="B114" s="311" t="str">
        <f t="shared" si="1"/>
        <v>05/08/2019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06098700</v>
      </c>
      <c r="B115" s="311" t="str">
        <f t="shared" si="1"/>
        <v>05/08/2019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06098700</v>
      </c>
      <c r="B116" s="311" t="str">
        <f t="shared" si="1"/>
        <v>05/08/2019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06098700</v>
      </c>
      <c r="B117" s="311" t="str">
        <f t="shared" si="1"/>
        <v>05/08/2019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06098700</v>
      </c>
      <c r="B118" s="311" t="str">
        <f t="shared" si="1"/>
        <v>05/08/2019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06098700</v>
      </c>
      <c r="B119" s="311" t="str">
        <f t="shared" si="1"/>
        <v>05/08/2019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06098700</v>
      </c>
      <c r="B120" s="311" t="str">
        <f t="shared" si="1"/>
        <v>05/08/2019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06098700</v>
      </c>
      <c r="B121" s="311" t="str">
        <f t="shared" si="1"/>
        <v>05/08/2019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06098700</v>
      </c>
      <c r="B122" s="311" t="str">
        <f t="shared" si="2"/>
        <v>05/08/2019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06098700</v>
      </c>
      <c r="B123" s="311" t="str">
        <f t="shared" si="2"/>
        <v>05/08/2019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06098700</v>
      </c>
      <c r="B124" s="311" t="str">
        <f t="shared" si="2"/>
        <v>05/08/2019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06098700</v>
      </c>
      <c r="B125" s="311" t="str">
        <f t="shared" si="2"/>
        <v>05/08/2019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06098700</v>
      </c>
      <c r="B126" s="311" t="str">
        <f t="shared" si="2"/>
        <v>05/08/2019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06098700</v>
      </c>
      <c r="B127" s="311" t="str">
        <f t="shared" si="2"/>
        <v>05/08/2019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06098700</v>
      </c>
      <c r="B128" s="311" t="str">
        <f t="shared" si="2"/>
        <v>05/08/2019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06098700</v>
      </c>
      <c r="B129" s="311" t="str">
        <f t="shared" si="2"/>
        <v>05/08/2019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06098700</v>
      </c>
      <c r="B130" s="311" t="str">
        <f t="shared" si="2"/>
        <v>05/08/2019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06098700</v>
      </c>
      <c r="B131" s="311" t="str">
        <f t="shared" si="2"/>
        <v>05/08/2019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06098700</v>
      </c>
      <c r="B132" s="311" t="str">
        <f t="shared" si="2"/>
        <v>05/08/2019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06098700</v>
      </c>
      <c r="B133" s="311" t="str">
        <f t="shared" si="2"/>
        <v>05/08/2019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06098700</v>
      </c>
      <c r="B134" s="311" t="str">
        <f t="shared" si="2"/>
        <v>05/08/2019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06098700</v>
      </c>
      <c r="B135" s="311" t="str">
        <f t="shared" si="2"/>
        <v>05/08/2019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06098700</v>
      </c>
      <c r="B136" s="311" t="str">
        <f t="shared" si="2"/>
        <v>05/08/2019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06098700</v>
      </c>
      <c r="B137" s="311" t="str">
        <f t="shared" si="2"/>
        <v>05/08/2019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06098700</v>
      </c>
      <c r="B138" s="311" t="str">
        <f t="shared" si="2"/>
        <v>05/08/2019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06098700</v>
      </c>
      <c r="B139" s="311" t="str">
        <f t="shared" si="2"/>
        <v>05/08/2019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06098700</v>
      </c>
      <c r="B140" s="311" t="str">
        <f t="shared" si="2"/>
        <v>05/08/2019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06098700</v>
      </c>
      <c r="B141" s="311" t="str">
        <f t="shared" si="2"/>
        <v>05/08/2019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06098700</v>
      </c>
      <c r="B142" s="311" t="str">
        <f t="shared" si="2"/>
        <v>05/08/2019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06098700</v>
      </c>
      <c r="B143" s="311" t="str">
        <f t="shared" si="2"/>
        <v>05/08/2019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06098700</v>
      </c>
      <c r="B144" s="311" t="str">
        <f t="shared" si="2"/>
        <v>05/08/2019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06098700</v>
      </c>
      <c r="B145" s="311" t="str">
        <f t="shared" si="2"/>
        <v>05/08/2019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06098700</v>
      </c>
      <c r="B146" s="311" t="str">
        <f t="shared" si="2"/>
        <v>05/08/2019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06098700</v>
      </c>
      <c r="B147" s="311" t="str">
        <f t="shared" si="2"/>
        <v>05/08/2019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06098700</v>
      </c>
      <c r="B148" s="311" t="str">
        <f t="shared" si="2"/>
        <v>05/08/2019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06098700</v>
      </c>
      <c r="B149" s="311" t="str">
        <f t="shared" si="2"/>
        <v>05/08/2019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06098700</v>
      </c>
      <c r="B150" s="311" t="str">
        <f t="shared" si="2"/>
        <v>05/08/2019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06098700</v>
      </c>
      <c r="B151" s="311" t="str">
        <f t="shared" si="2"/>
        <v>05/08/2019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06098700</v>
      </c>
      <c r="B152" s="311" t="str">
        <f t="shared" si="2"/>
        <v>05/08/2019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06098700</v>
      </c>
      <c r="B153" s="311" t="str">
        <f t="shared" si="2"/>
        <v>05/08/2019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06098700</v>
      </c>
      <c r="B154" s="311" t="str">
        <f t="shared" si="3"/>
        <v>05/08/2019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06098700</v>
      </c>
      <c r="B155" s="311" t="str">
        <f t="shared" si="3"/>
        <v>05/08/2019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06098700</v>
      </c>
      <c r="B156" s="311" t="str">
        <f t="shared" si="3"/>
        <v>05/08/2019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06098700</v>
      </c>
      <c r="B157" s="311" t="str">
        <f t="shared" si="3"/>
        <v>05/08/2019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06098700</v>
      </c>
      <c r="B158" s="311" t="str">
        <f t="shared" si="3"/>
        <v>05/08/2019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06098700</v>
      </c>
      <c r="B159" s="311" t="str">
        <f t="shared" si="3"/>
        <v>05/08/2019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06098700</v>
      </c>
      <c r="B160" s="311" t="str">
        <f t="shared" si="3"/>
        <v>05/08/2019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06098700</v>
      </c>
      <c r="B161" s="311" t="str">
        <f t="shared" si="3"/>
        <v>05/08/2019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06098700</v>
      </c>
      <c r="B162" s="311" t="str">
        <f t="shared" si="3"/>
        <v>05/08/2019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06098700</v>
      </c>
      <c r="B163" s="311" t="str">
        <f t="shared" si="3"/>
        <v>05/08/2019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06098700</v>
      </c>
      <c r="B164" s="311" t="str">
        <f t="shared" si="3"/>
        <v>05/08/2019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06098700</v>
      </c>
      <c r="B165" s="311" t="str">
        <f t="shared" si="3"/>
        <v>05/08/2019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06098700</v>
      </c>
      <c r="B166" s="311" t="str">
        <f t="shared" si="3"/>
        <v>05/08/2019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06098700</v>
      </c>
      <c r="B167" s="311" t="str">
        <f t="shared" si="3"/>
        <v>05/08/2019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06098700</v>
      </c>
      <c r="B168" s="311" t="str">
        <f t="shared" si="3"/>
        <v>05/08/2019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06098700</v>
      </c>
      <c r="B169" s="311" t="str">
        <f t="shared" si="3"/>
        <v>05/08/2019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06098700</v>
      </c>
      <c r="B170" s="311" t="str">
        <f t="shared" si="3"/>
        <v>05/08/2019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06098700</v>
      </c>
      <c r="B171" s="311" t="str">
        <f t="shared" si="3"/>
        <v>05/08/2019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06098700</v>
      </c>
      <c r="B172" s="311" t="str">
        <f t="shared" si="3"/>
        <v>05/08/2019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06098700</v>
      </c>
      <c r="B173" s="311" t="str">
        <f t="shared" si="3"/>
        <v>05/08/2019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06098700</v>
      </c>
      <c r="B174" s="311" t="str">
        <f t="shared" si="3"/>
        <v>05/08/2019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06098700</v>
      </c>
      <c r="B175" s="311" t="str">
        <f t="shared" si="3"/>
        <v>05/08/2019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06098700</v>
      </c>
      <c r="B176" s="311" t="str">
        <f t="shared" si="3"/>
        <v>05/08/2019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06098700</v>
      </c>
      <c r="B177" s="311" t="str">
        <f t="shared" si="3"/>
        <v>05/08/2019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06098700</v>
      </c>
      <c r="B178" s="311" t="str">
        <f t="shared" si="3"/>
        <v>05/08/2019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06098700</v>
      </c>
      <c r="B179" s="311" t="str">
        <f t="shared" si="3"/>
        <v>05/08/2019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06098700</v>
      </c>
      <c r="B180" s="311" t="str">
        <f t="shared" si="3"/>
        <v>05/08/2019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06098700</v>
      </c>
      <c r="B181" s="311" t="str">
        <f t="shared" si="3"/>
        <v>05/08/2019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06098700</v>
      </c>
      <c r="B182" s="311" t="str">
        <f t="shared" si="3"/>
        <v>05/08/2019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06098700</v>
      </c>
      <c r="B183" s="311" t="str">
        <f t="shared" si="3"/>
        <v>05/08/2019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06098700</v>
      </c>
      <c r="B184" s="311" t="str">
        <f t="shared" si="3"/>
        <v>05/08/2019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06098700</v>
      </c>
      <c r="B185" s="311" t="str">
        <f t="shared" si="3"/>
        <v>05/08/2019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06098700</v>
      </c>
      <c r="B186" s="311" t="str">
        <f t="shared" si="4"/>
        <v>05/08/2019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06098700</v>
      </c>
      <c r="B187" s="311" t="str">
        <f t="shared" si="4"/>
        <v>05/08/2019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06098700</v>
      </c>
      <c r="B188" s="311" t="str">
        <f t="shared" si="4"/>
        <v>05/08/2019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06098700</v>
      </c>
      <c r="B189" s="311" t="str">
        <f t="shared" si="4"/>
        <v>05/08/2019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06098700</v>
      </c>
      <c r="B190" s="311" t="str">
        <f t="shared" si="4"/>
        <v>05/08/2019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06098700</v>
      </c>
      <c r="B191" s="311" t="str">
        <f t="shared" si="4"/>
        <v>05/08/2019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06098700</v>
      </c>
      <c r="B192" s="311" t="str">
        <f t="shared" si="4"/>
        <v>05/08/2019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06098700</v>
      </c>
      <c r="B193" s="311" t="str">
        <f t="shared" si="4"/>
        <v>05/08/2019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06098700</v>
      </c>
      <c r="B194" s="311" t="str">
        <f t="shared" si="4"/>
        <v>05/08/2019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06098700</v>
      </c>
      <c r="B195" s="311" t="str">
        <f t="shared" si="4"/>
        <v>05/08/2019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06098700</v>
      </c>
      <c r="B196" s="311" t="str">
        <f t="shared" si="4"/>
        <v>05/08/2019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06098700</v>
      </c>
      <c r="B197" s="311" t="str">
        <f t="shared" si="4"/>
        <v>05/08/2019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06098700</v>
      </c>
      <c r="B198" s="311" t="str">
        <f t="shared" si="4"/>
        <v>05/08/2019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06098700</v>
      </c>
      <c r="B199" s="311" t="str">
        <f t="shared" si="4"/>
        <v>05/08/2019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06098700</v>
      </c>
      <c r="B200" s="311" t="str">
        <f t="shared" si="4"/>
        <v>05/08/2019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06098700</v>
      </c>
      <c r="B201" s="311" t="str">
        <f t="shared" si="4"/>
        <v>05/08/2019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06098700</v>
      </c>
      <c r="B202" s="311" t="str">
        <f t="shared" si="4"/>
        <v>05/08/2019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06098700</v>
      </c>
      <c r="B203" s="311" t="str">
        <f t="shared" si="4"/>
        <v>05/08/2019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06098700</v>
      </c>
      <c r="B204" s="311" t="str">
        <f t="shared" si="4"/>
        <v>05/08/2019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06098700</v>
      </c>
      <c r="B205" s="311" t="str">
        <f t="shared" si="4"/>
        <v>05/08/2019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06098700</v>
      </c>
      <c r="B206" s="311" t="str">
        <f t="shared" si="4"/>
        <v>05/08/2019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06098700</v>
      </c>
      <c r="B207" s="311" t="str">
        <f t="shared" si="4"/>
        <v>05/08/2019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06098700</v>
      </c>
      <c r="B208" s="311" t="str">
        <f t="shared" si="4"/>
        <v>05/08/2019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06098700</v>
      </c>
      <c r="B209" s="311" t="str">
        <f t="shared" si="4"/>
        <v>05/08/2019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06098700</v>
      </c>
      <c r="B210" s="311" t="str">
        <f t="shared" si="4"/>
        <v>05/08/2019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06098700</v>
      </c>
      <c r="B211" s="311" t="str">
        <f t="shared" si="4"/>
        <v>05/08/2019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06098700</v>
      </c>
      <c r="B212" s="311" t="str">
        <f t="shared" si="4"/>
        <v>05/08/2019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06098700</v>
      </c>
      <c r="B213" s="311" t="str">
        <f t="shared" si="4"/>
        <v>05/08/2019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06098700</v>
      </c>
      <c r="B214" s="311" t="str">
        <f t="shared" si="4"/>
        <v>05/08/2019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06098700</v>
      </c>
      <c r="B215" s="311" t="str">
        <f t="shared" si="4"/>
        <v>05/08/2019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06098700</v>
      </c>
      <c r="B216" s="311" t="str">
        <f t="shared" si="4"/>
        <v>05/08/2019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06098700</v>
      </c>
      <c r="B217" s="311" t="str">
        <f t="shared" si="4"/>
        <v>05/08/2019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06098700</v>
      </c>
      <c r="B218" s="311" t="str">
        <f t="shared" si="5"/>
        <v>05/08/2019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06098700</v>
      </c>
      <c r="B219" s="311" t="str">
        <f t="shared" si="5"/>
        <v>05/08/2019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06098700</v>
      </c>
      <c r="B220" s="311" t="str">
        <f t="shared" si="5"/>
        <v>05/08/2019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06098700</v>
      </c>
      <c r="B221" s="311" t="str">
        <f t="shared" si="5"/>
        <v>05/08/2019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06098700</v>
      </c>
      <c r="B222" s="311" t="str">
        <f t="shared" si="5"/>
        <v>05/08/2019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06098700</v>
      </c>
      <c r="B223" s="311" t="str">
        <f t="shared" si="5"/>
        <v>05/08/2019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06098700</v>
      </c>
      <c r="B224" s="311" t="str">
        <f t="shared" si="5"/>
        <v>05/08/2019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06098700</v>
      </c>
      <c r="B225" s="311" t="str">
        <f t="shared" si="5"/>
        <v>05/08/2019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06098700</v>
      </c>
      <c r="B226" s="311" t="str">
        <f t="shared" si="5"/>
        <v>05/08/2019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06098700</v>
      </c>
      <c r="B227" s="311" t="str">
        <f t="shared" si="5"/>
        <v>05/08/2019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06098700</v>
      </c>
      <c r="B228" s="311" t="str">
        <f t="shared" si="5"/>
        <v>05/08/2019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06098700</v>
      </c>
      <c r="B229" s="311" t="str">
        <f t="shared" si="5"/>
        <v>05/08/2019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06098700</v>
      </c>
      <c r="B230" s="311" t="str">
        <f t="shared" si="5"/>
        <v>05/08/2019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06098700</v>
      </c>
      <c r="B231" s="311" t="str">
        <f t="shared" si="5"/>
        <v>05/08/2019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06098700</v>
      </c>
      <c r="B232" s="311" t="str">
        <f t="shared" si="5"/>
        <v>05/08/2019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06098700</v>
      </c>
      <c r="B233" s="311" t="str">
        <f t="shared" si="5"/>
        <v>05/08/2019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06098700</v>
      </c>
      <c r="B234" s="311" t="str">
        <f t="shared" si="5"/>
        <v>05/08/2019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06098700</v>
      </c>
      <c r="B235" s="311" t="str">
        <f t="shared" si="5"/>
        <v>05/08/2019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06098700</v>
      </c>
      <c r="B236" s="311" t="str">
        <f t="shared" si="5"/>
        <v>05/08/2019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06098700</v>
      </c>
      <c r="B237" s="311" t="str">
        <f t="shared" si="5"/>
        <v>05/08/2019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06098700</v>
      </c>
      <c r="B238" s="311" t="str">
        <f t="shared" si="5"/>
        <v>05/08/2019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06098700</v>
      </c>
      <c r="B239" s="311" t="str">
        <f t="shared" si="5"/>
        <v>05/08/2019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06098700</v>
      </c>
      <c r="B240" s="311" t="str">
        <f t="shared" si="5"/>
        <v>05/08/2019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06098700</v>
      </c>
      <c r="B241" s="311" t="str">
        <f t="shared" si="5"/>
        <v>05/08/2019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06098700</v>
      </c>
      <c r="B242" s="311" t="str">
        <f t="shared" si="5"/>
        <v>05/08/2019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06098700</v>
      </c>
      <c r="B243" s="311" t="str">
        <f t="shared" si="5"/>
        <v>05/08/2019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34F1186-FCBF-4413-9653-6B4913E6CFBB}">
      <formula1>$T$2:$T$3</formula1>
    </dataValidation>
    <dataValidation type="list" allowBlank="1" showErrorMessage="1" errorTitle="Bocal de regroupement" sqref="F78" xr:uid="{99E948E5-EDAA-49C7-914E-5C2A4E98541A}">
      <formula1>#REF!</formula1>
    </dataValidation>
    <dataValidation type="list" allowBlank="1" showErrorMessage="1" errorTitle="Abondance végétation de 0 à 5" sqref="K78" xr:uid="{BAC54BF9-F4D4-4014-ABB3-F5B2FC683F4C}">
      <formula1>#REF!</formula1>
    </dataValidation>
    <dataValidation type="list" allowBlank="1" showErrorMessage="1" errorTitle="Intensité du comatage de 0 à 5" sqref="H78" xr:uid="{AC88B65D-C7D0-4705-AEB9-470E0604D41F}">
      <formula1>#REF!</formula1>
    </dataValidation>
    <dataValidation type="list" allowBlank="1" showErrorMessage="1" errorTitle="Codage SANDRE svp" sqref="E78" xr:uid="{A437AFB6-A463-457A-9813-031C39A1D0F0}">
      <formula1>#REF!</formula1>
    </dataValidation>
    <dataValidation type="list" allowBlank="1" showInputMessage="1" showErrorMessage="1" sqref="D78 IV67:IV78" xr:uid="{BECAF9A5-45A2-42AE-887F-6A72CC1AC5E4}">
      <formula1>#REF!</formula1>
    </dataValidation>
    <dataValidation type="list" allowBlank="1" errorTitle="Codage SANDRE svp" sqref="E66:E77" xr:uid="{014FF9F4-4AE5-4C9B-A06B-70A773314573}">
      <formula1>"N1, N3, N5 , N6"</formula1>
    </dataValidation>
    <dataValidation type="list" allowBlank="1" showInputMessage="1" sqref="D67:D77" xr:uid="{91D2DC98-DBD2-4657-9C2C-AFEEF27D2C0B}">
      <formula1>"S1, S2, S3, S9, S10, S11, S18, S24, S25, S28, S29, S30"</formula1>
    </dataValidation>
    <dataValidation allowBlank="1" showErrorMessage="1" errorTitle="Altitude en mètres" sqref="K23:N23" xr:uid="{C5FF0A5C-8AD2-4659-AA3E-FE18CF875359}"/>
    <dataValidation type="list" allowBlank="1" errorTitle="Bocal de regroupement" sqref="F66:F77" xr:uid="{8BA62005-B55F-4B82-AA54-2919C442A66F}">
      <formula1>"PhA , PhB, PhC"</formula1>
    </dataValidation>
    <dataValidation type="list" allowBlank="1" errorTitle="Intensité du comatage de 0 à 5" sqref="H66:H77" xr:uid="{C405963F-8BA0-46F1-B83E-6F1BBBF8FC7C}">
      <formula1>"0, 1, 2, 3, 4, 5"</formula1>
    </dataValidation>
    <dataValidation type="list" allowBlank="1" errorTitle="Stabilité ou non du substrat" sqref="I66:I77" xr:uid="{AE1D3D45-5FDA-4165-8D6C-ED5205D33304}">
      <formula1>"stable , moyennement stable , instable"</formula1>
    </dataValidation>
    <dataValidation type="list" allowBlank="1" errorTitle="Abondance végétation de 0 à 5" sqref="K66:K77" xr:uid="{E3C79AA1-D871-4A6E-9BE5-93AF3B6CB711}">
      <formula1>"0, 1, 2, 3, 4, 5"</formula1>
    </dataValidation>
    <dataValidation type="list" allowBlank="1" errorTitle="Choisir une des 4 catégories" error="Vous devez indiquer une des 4 catégories de la liste déroulante" sqref="I39:I50" xr:uid="{C39E1F8C-400E-4355-8878-89EF20995730}">
      <formula1>"D, M, MNR, P"</formula1>
    </dataValidation>
    <dataValidation type="list" allowBlank="1" sqref="D66" xr:uid="{E530221F-FCA5-4772-878B-91B59D1A8A4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9695888-CE7B-4161-B546-A1B21B20F6E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D1A5617-78C7-4FC4-9CE9-14E2CD8A5A9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1ACFB07-EE27-4F6A-8A06-C60AB530075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1E23FBC-D876-46F5-A885-31C30043A607}">
      <formula1>1</formula1>
      <formula2>3</formula2>
    </dataValidation>
    <dataValidation allowBlank="1" showErrorMessage="1" promptTitle="ATTENTION" prompt="en Lambert II étendu" sqref="G23 E27:E28" xr:uid="{1E92999A-48E3-48C7-9250-D90F7A7AB55E}"/>
    <dataValidation type="textLength" allowBlank="1" showInputMessage="1" showErrorMessage="1" sqref="A41:E41 IS42:IV42" xr:uid="{EB4478E0-F207-4887-B2ED-9489055F2C96}">
      <formula1>0</formula1>
      <formula2>50</formula2>
    </dataValidation>
    <dataValidation type="whole" allowBlank="1" showErrorMessage="1" errorTitle="Altitude en mètres" sqref="I23:I28" xr:uid="{543D90EC-269E-44B4-9385-213AA7C0B92A}">
      <formula1>0</formula1>
      <formula2>4000</formula2>
    </dataValidation>
    <dataValidation type="decimal" allowBlank="1" showErrorMessage="1" errorTitle="Recouvrement en % de 0 à 100" sqref="H39:H50" xr:uid="{D8EADA90-91B5-47C2-BDF7-C779A9977726}">
      <formula1>0</formula1>
      <formula2>100</formula2>
    </dataValidation>
    <dataValidation type="textLength" operator="equal" allowBlank="1" showErrorMessage="1" errorTitle="Code INSEE selon le type 00000" sqref="F23" xr:uid="{1B684C4E-F74D-4798-A8DF-9E79DEFB6EEE}">
      <formula1>5</formula1>
      <formula2>0</formula2>
    </dataValidation>
    <dataValidation type="date" allowBlank="1" showErrorMessage="1" errorTitle="Date du prélèvement (jj/mm/aaaa)" sqref="IV40" xr:uid="{28BD5C5E-2C3B-4749-998C-5A5A28CA592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2020-04-23T09:20:21Z</dcterms:created>
  <dcterms:modified xsi:type="dcterms:W3CDTF">2020-04-23T09:20:23Z</dcterms:modified>
</cp:coreProperties>
</file>