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DOSAB\18072_DOSAB_exports\"/>
    </mc:Choice>
  </mc:AlternateContent>
  <xr:revisionPtr revIDLastSave="0" documentId="13_ncr:1_{8755C012-6132-4A57-A0A0-F839FCC2DC0B}" xr6:coauthVersionLast="41" xr6:coauthVersionMax="41" xr10:uidLastSave="{00000000-0000-0000-0000-000000000000}"/>
  <bookViews>
    <workbookView xWindow="28680" yWindow="-120" windowWidth="29040" windowHeight="15840" xr2:uid="{EA4C1D0D-7A2A-4A4A-BF14-36259E6E5C0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<sst xmlns="http://schemas.openxmlformats.org/spreadsheetml/2006/main" count="999" uniqueCount="351">
  <si>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</si>
  <si>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</si>
  <si>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</si>
  <si>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</si>
  <si>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</si>
  <si>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</si>
  <si>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</si>
  <si>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</si>
  <si>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</si>
  <si>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</si>
  <si>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</si>
  <si>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</si>
  <si>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</si>
  <si>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</si>
  <si>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</si>
  <si>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</si>
  <si>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</si>
  <si>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</si>
  <si>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</si>
  <si>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</si>
  <si>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</si>
  <si>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</si>
  <si>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</si>
  <si>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</si>
  <si>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</si>
  <si>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</si>
  <si>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</si>
  <si>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</si>
  <si>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</si>
  <si>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</si>
  <si>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</si>
  <si>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</si>
  <si>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</si>
  <si>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</si>
  <si>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</si>
  <si>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</si>
  <si>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</si>
  <si>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</si>
  <si>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</si>
  <si>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</si>
  <si>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</si>
  <si>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</si>
  <si>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</si>
  <si>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</si>
  <si>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</si>
  <si>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</si>
  <si>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</si>
  <si>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</si>
  <si>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</si>
  <si>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</si>
  <si>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</si>
  <si>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</si>
  <si>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</si>
  <si>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</si>
  <si>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</si>
  <si>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06101000</t>
  </si>
  <si>
    <t>DOLON</t>
  </si>
  <si>
    <t>DOLON A SABLONS</t>
  </si>
  <si>
    <t>SABLONS</t>
  </si>
  <si>
    <t>Réseau de contrôle opérationnel</t>
  </si>
  <si>
    <t>facultatif #</t>
  </si>
  <si>
    <t>CODE_OPERATION</t>
  </si>
  <si>
    <t>TYPO_NATIONALE</t>
  </si>
  <si>
    <t>05/07/2018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</si>
  <si>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</si>
  <si>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</si>
  <si>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</si>
  <si>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</si>
  <si>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</si>
  <si>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</si>
  <si>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</si>
  <si>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</si>
  <si>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</si>
  <si>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</si>
  <si>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</si>
  <si>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</si>
  <si>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</si>
  <si>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</si>
  <si>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</si>
  <si>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</si>
  <si>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</si>
  <si>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</si>
  <si>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</si>
  <si>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</si>
  <si>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</si>
  <si>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</si>
  <si>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</si>
  <si>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</si>
  <si>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</si>
  <si>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</si>
  <si>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</si>
  <si>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</si>
  <si>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</si>
  <si>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</si>
  <si>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</si>
  <si>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</si>
  <si>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</si>
  <si>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</si>
  <si>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</si>
  <si>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</si>
  <si>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</si>
  <si>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</si>
  <si>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</si>
  <si>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</si>
  <si>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</si>
  <si>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</si>
  <si>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</si>
  <si>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</si>
  <si>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</si>
  <si>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</si>
  <si>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</si>
  <si>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</si>
  <si>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</si>
  <si>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</si>
  <si>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</si>
  <si>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</si>
  <si>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</si>
  <si>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</si>
  <si>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</si>
  <si>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</si>
  <si>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</si>
  <si>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</si>
  <si>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</si>
  <si>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</si>
  <si>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</si>
  <si>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</si>
  <si>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</si>
  <si>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</si>
  <si>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</si>
  <si>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</si>
  <si>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</si>
  <si>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</si>
  <si>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</si>
  <si>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</si>
  <si>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</si>
  <si>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</si>
  <si>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</si>
  <si>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</si>
  <si>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</si>
  <si>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</si>
  <si>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</si>
  <si>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</si>
  <si>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</si>
  <si>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</si>
  <si>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</si>
  <si>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</si>
  <si>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</si>
  <si>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</si>
  <si>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</si>
  <si>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</si>
  <si>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</si>
  <si>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</si>
  <si>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</si>
  <si>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</si>
  <si>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</si>
  <si>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</si>
  <si>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</si>
  <si>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</si>
  <si>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</si>
  <si>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</si>
  <si>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</si>
  <si>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</si>
  <si>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</si>
  <si>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</si>
  <si>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</si>
  <si>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</si>
  <si>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</si>
  <si>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</si>
  <si>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</si>
  <si>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</si>
  <si>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</si>
  <si>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</si>
  <si>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</si>
  <si>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</si>
  <si>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</si>
  <si>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</si>
  <si>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</si>
  <si>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</si>
  <si>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</si>
  <si>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</si>
  <si>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</si>
  <si>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</si>
  <si>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</si>
  <si>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</si>
  <si>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</si>
  <si>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</si>
  <si>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</si>
  <si>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</si>
  <si>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Sericostomatidae</t>
  </si>
  <si>
    <t>321</t>
  </si>
  <si>
    <t>Sericostoma</t>
  </si>
  <si>
    <t>322</t>
  </si>
  <si>
    <t>Baetidae</t>
  </si>
  <si>
    <t>363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</si>
  <si>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</si>
  <si>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</si>
  <si>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</si>
  <si>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</si>
  <si>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</si>
  <si>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</si>
  <si>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</si>
  <si>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</si>
  <si>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Ephemera</t>
  </si>
  <si>
    <t>502</t>
  </si>
  <si>
    <t>Micronecta</t>
  </si>
  <si>
    <t>719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</si>
  <si>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</si>
  <si>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</si>
  <si>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</si>
  <si>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</si>
  <si>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</si>
  <si>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</si>
  <si>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</si>
  <si>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</si>
  <si>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</si>
  <si>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</si>
  <si>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</si>
  <si>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</si>
  <si>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</si>
  <si>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</si>
  <si>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</si>
  <si>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</si>
  <si>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</si>
  <si>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</si>
  <si>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</si>
  <si>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</si>
  <si>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</si>
  <si>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</si>
  <si>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</si>
  <si>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</si>
  <si>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Onychogomphus</t>
  </si>
  <si>
    <t>682</t>
  </si>
  <si>
    <t>Platycnemis</t>
  </si>
  <si>
    <t>657</t>
  </si>
  <si>
    <t>Sialis</t>
  </si>
  <si>
    <t>704</t>
  </si>
  <si>
    <t>Asellidae</t>
  </si>
  <si>
    <t>880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</si>
  <si>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</si>
  <si>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</si>
  <si>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</si>
  <si>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</si>
  <si>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</si>
  <si>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</si>
  <si>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</si>
  <si>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</si>
  <si>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</si>
  <si>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</si>
  <si>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</si>
  <si>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</si>
  <si>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</si>
  <si>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</si>
  <si>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</si>
  <si>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Hydrobiidae</t>
  </si>
  <si>
    <t>973</t>
  </si>
  <si>
    <t>Potamopyrgus</t>
  </si>
  <si>
    <t>978</t>
  </si>
  <si>
    <t>Radix</t>
  </si>
  <si>
    <t>1004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</si>
  <si>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</si>
  <si>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</si>
  <si>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</si>
  <si>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</si>
  <si>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</si>
  <si>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</si>
  <si>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</si>
  <si>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</si>
  <si>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</si>
  <si>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</si>
  <si>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</si>
  <si>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</si>
  <si>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</si>
  <si>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</si>
  <si>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DOSAB_2018-07-05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</si>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</sst>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FE892282-A98C-4DD1-9AA3-C2F9315F1A14}"/>
    <cellStyle name="Normal_résultats" xfId="1" xr:uid="{85C0B81D-656D-4CC9-B215-EB6D82D0F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589F-D66F-4A4A-848F-E80495590D6E}">
  <sheetPr codeName="Feuil2">
    <tabColor theme="9" tint="0.39997558519241921"/>
  </sheetPr>
  <dimension ref="A1:IV90"/>
  <sheetViews>
    <sheetView tabSelected="1" view="pageBreakPreview" topLeftCell="A31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274</v>
      </c>
      <c r="B1" s="154"/>
      <c r="C1" s="155"/>
      <c r="D1" s="155"/>
      <c r="E1" s="155"/>
      <c r="F1" s="155"/>
      <c r="G1" s="155"/>
      <c r="H1" s="155"/>
      <c r="I1" s="156" t="s">
        <v>275</v>
      </c>
      <c r="J1" s="157" t="s">
        <v>274</v>
      </c>
      <c r="K1" s="158"/>
      <c r="L1" s="155"/>
      <c r="M1" s="155"/>
      <c r="N1" s="155"/>
      <c r="O1" s="155"/>
      <c r="P1" s="159"/>
      <c r="Q1" s="160"/>
      <c r="R1" s="156" t="s">
        <v>276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277</v>
      </c>
      <c r="D5" s="171" t="s">
        <v>21</v>
      </c>
      <c r="E5" s="170" t="s">
        <v>278</v>
      </c>
      <c r="F5" s="172" t="s">
        <v>279</v>
      </c>
      <c r="G5" s="170" t="s">
        <v>280</v>
      </c>
      <c r="H5" s="172" t="s">
        <v>281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6101000</v>
      </c>
      <c r="B6" s="179" t="s">
        <v>56</v>
      </c>
      <c r="C6" s="179" t="s">
        <v>57</v>
      </c>
      <c r="D6" s="180" t="s">
        <v>63</v>
      </c>
      <c r="E6" s="179">
        <v>842192.8827055397</v>
      </c>
      <c r="F6" s="179">
        <v>6469405.1125774905</v>
      </c>
      <c r="G6" s="179">
        <v>842098.86315301072</v>
      </c>
      <c r="H6" s="181">
        <v>6469437.3889166499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282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282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283</v>
      </c>
      <c r="F10" s="205"/>
      <c r="G10" s="206"/>
      <c r="H10" s="168"/>
      <c r="I10" s="168"/>
      <c r="J10" s="200" t="s">
        <v>284</v>
      </c>
      <c r="K10" s="201" t="s">
        <v>285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286</v>
      </c>
      <c r="C12" s="211">
        <v>7.5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287</v>
      </c>
      <c r="C13" s="214">
        <v>116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288</v>
      </c>
      <c r="C14" s="214">
        <v>4.7300000000000004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289</v>
      </c>
      <c r="C15" s="219">
        <f>C13*C14</f>
        <v>548.68000000000006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290</v>
      </c>
      <c r="C16" s="228">
        <f>+C15*0.05</f>
        <v>27.434000000000005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291</v>
      </c>
      <c r="K18" s="234" t="s">
        <v>83</v>
      </c>
      <c r="L18" s="235" t="s">
        <v>116</v>
      </c>
      <c r="M18" s="235" t="s">
        <v>284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92</v>
      </c>
      <c r="L19" s="231" t="s">
        <v>124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95</v>
      </c>
      <c r="L20" s="231" t="s">
        <v>124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100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102</v>
      </c>
      <c r="L22" s="231" t="s">
        <v>124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292</v>
      </c>
      <c r="D23" s="197"/>
      <c r="E23" s="197"/>
      <c r="F23" s="244"/>
      <c r="J23" s="240" t="s">
        <v>66</v>
      </c>
      <c r="K23" s="231" t="s">
        <v>97</v>
      </c>
      <c r="L23" s="231" t="s">
        <v>129</v>
      </c>
      <c r="M23" s="231" t="s">
        <v>150</v>
      </c>
      <c r="N23" s="238">
        <v>25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97</v>
      </c>
      <c r="L24" s="231" t="s">
        <v>134</v>
      </c>
      <c r="M24" s="231" t="s">
        <v>150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293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124</v>
      </c>
      <c r="M25" s="231" t="s">
        <v>150</v>
      </c>
      <c r="N25" s="238">
        <v>30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294</v>
      </c>
      <c r="D26" s="201"/>
      <c r="E26" s="201"/>
      <c r="F26" s="247"/>
      <c r="J26" s="240" t="s">
        <v>154</v>
      </c>
      <c r="K26" s="231" t="s">
        <v>97</v>
      </c>
      <c r="L26" s="231" t="s">
        <v>129</v>
      </c>
      <c r="M26" s="231" t="s">
        <v>150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278</v>
      </c>
      <c r="B27" s="246"/>
      <c r="C27" s="188" t="s">
        <v>295</v>
      </c>
      <c r="D27" s="188"/>
      <c r="E27" s="188"/>
      <c r="F27" s="247"/>
      <c r="J27" s="240" t="s">
        <v>155</v>
      </c>
      <c r="K27" s="231" t="s">
        <v>97</v>
      </c>
      <c r="L27" s="231" t="s">
        <v>134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279</v>
      </c>
      <c r="B28" s="246"/>
      <c r="C28" s="188" t="s">
        <v>296</v>
      </c>
      <c r="D28" s="188"/>
      <c r="E28" s="188"/>
      <c r="F28" s="247"/>
      <c r="J28" s="240" t="s">
        <v>157</v>
      </c>
      <c r="K28" s="231" t="s">
        <v>97</v>
      </c>
      <c r="L28" s="231" t="s">
        <v>124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280</v>
      </c>
      <c r="B29" s="246"/>
      <c r="C29" s="188" t="s">
        <v>297</v>
      </c>
      <c r="D29" s="188"/>
      <c r="E29" s="188"/>
      <c r="F29" s="247"/>
      <c r="J29" s="240" t="s">
        <v>158</v>
      </c>
      <c r="K29" s="231" t="s">
        <v>97</v>
      </c>
      <c r="L29" s="231" t="s">
        <v>129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281</v>
      </c>
      <c r="B30" s="246"/>
      <c r="C30" s="188" t="s">
        <v>298</v>
      </c>
      <c r="D30" s="188"/>
      <c r="E30" s="188"/>
      <c r="F30" s="247"/>
      <c r="J30" s="248" t="s">
        <v>159</v>
      </c>
      <c r="K30" s="249" t="s">
        <v>97</v>
      </c>
      <c r="L30" s="249" t="s">
        <v>134</v>
      </c>
      <c r="M30" s="249" t="s">
        <v>156</v>
      </c>
      <c r="N30" s="250">
        <v>5</v>
      </c>
      <c r="O30" s="250"/>
      <c r="P30" s="250"/>
      <c r="Q30" s="250"/>
      <c r="R30" s="251"/>
    </row>
    <row r="31" spans="1:19" ht="14.25" customHeight="1">
      <c r="A31" s="245" t="s">
        <v>286</v>
      </c>
      <c r="B31" s="246"/>
      <c r="C31" s="188" t="s">
        <v>299</v>
      </c>
      <c r="D31" s="188"/>
      <c r="F31" s="247"/>
    </row>
    <row r="32" spans="1:19" ht="14.25" customHeight="1">
      <c r="A32" s="245" t="s">
        <v>287</v>
      </c>
      <c r="B32" s="246"/>
      <c r="C32" s="188" t="s">
        <v>300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288</v>
      </c>
      <c r="B33" s="252"/>
      <c r="C33" s="188" t="s">
        <v>301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289</v>
      </c>
      <c r="B34" s="252"/>
      <c r="C34" s="188" t="s">
        <v>302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290</v>
      </c>
      <c r="B35" s="252"/>
      <c r="C35" s="201" t="s">
        <v>303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304</v>
      </c>
      <c r="B36" s="252"/>
      <c r="C36" s="201" t="s">
        <v>305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306</v>
      </c>
      <c r="B37" s="262"/>
      <c r="C37" s="222" t="s">
        <v>307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274</v>
      </c>
      <c r="B41" s="158"/>
      <c r="C41" s="155"/>
      <c r="D41" s="155"/>
      <c r="E41" s="155"/>
      <c r="F41" s="155"/>
      <c r="G41" s="156" t="s">
        <v>308</v>
      </c>
      <c r="H41" s="157" t="s">
        <v>274</v>
      </c>
      <c r="I41" s="158"/>
      <c r="J41" s="155"/>
      <c r="K41" s="155"/>
      <c r="L41" s="155"/>
      <c r="M41" s="155"/>
      <c r="Q41" s="156" t="s">
        <v>309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310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311</v>
      </c>
      <c r="B47" s="277"/>
      <c r="C47" s="277"/>
      <c r="D47" s="277"/>
      <c r="E47" s="277"/>
      <c r="F47" s="277"/>
      <c r="G47" s="278"/>
      <c r="H47" s="279" t="s">
        <v>312</v>
      </c>
      <c r="I47" s="280" t="s">
        <v>313</v>
      </c>
      <c r="J47" s="281"/>
      <c r="K47" s="280" t="s">
        <v>314</v>
      </c>
      <c r="L47" s="281"/>
      <c r="M47" s="280" t="s">
        <v>315</v>
      </c>
      <c r="N47" s="281"/>
      <c r="O47" s="280" t="s">
        <v>316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317</v>
      </c>
      <c r="B49" s="289" t="s">
        <v>318</v>
      </c>
      <c r="C49" s="290" t="s">
        <v>84</v>
      </c>
      <c r="D49" s="291" t="s">
        <v>319</v>
      </c>
      <c r="E49" s="292" t="s">
        <v>320</v>
      </c>
      <c r="F49" s="292" t="s">
        <v>321</v>
      </c>
      <c r="G49" s="292" t="s">
        <v>322</v>
      </c>
      <c r="H49" s="293"/>
      <c r="I49" s="288" t="s">
        <v>323</v>
      </c>
      <c r="J49" s="288" t="s">
        <v>324</v>
      </c>
      <c r="K49" s="294" t="s">
        <v>323</v>
      </c>
      <c r="L49" s="295" t="s">
        <v>324</v>
      </c>
      <c r="M49" s="294" t="s">
        <v>323</v>
      </c>
      <c r="N49" s="295" t="s">
        <v>324</v>
      </c>
      <c r="O49" s="294" t="s">
        <v>323</v>
      </c>
      <c r="P49" s="295" t="s">
        <v>324</v>
      </c>
      <c r="Q49" s="296" t="s">
        <v>325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326</v>
      </c>
      <c r="B51" s="307" t="s">
        <v>326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327</v>
      </c>
      <c r="B52" s="315" t="s">
        <v>328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329</v>
      </c>
      <c r="B53" s="315" t="s">
        <v>330</v>
      </c>
      <c r="C53" s="316" t="s">
        <v>92</v>
      </c>
      <c r="D53" s="317">
        <v>9</v>
      </c>
      <c r="E53" s="317">
        <v>1</v>
      </c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331</v>
      </c>
      <c r="B54" s="315" t="s">
        <v>332</v>
      </c>
      <c r="C54" s="322" t="s">
        <v>95</v>
      </c>
      <c r="D54" s="317">
        <v>8</v>
      </c>
      <c r="E54" s="317">
        <v>1</v>
      </c>
      <c r="F54" s="318" t="s">
        <v>93</v>
      </c>
      <c r="G54" s="319"/>
      <c r="H54" s="302"/>
      <c r="I54" s="319"/>
      <c r="J54" s="319"/>
      <c r="K54" s="320"/>
      <c r="L54" s="321"/>
      <c r="M54" s="320"/>
      <c r="N54" s="321"/>
      <c r="O54" s="320" t="s">
        <v>147</v>
      </c>
      <c r="P54" s="321">
        <v>1</v>
      </c>
      <c r="Q54" s="319">
        <v>1</v>
      </c>
    </row>
    <row r="55" spans="1:256" ht="33.75">
      <c r="A55" s="314" t="s">
        <v>333</v>
      </c>
      <c r="B55" s="315" t="s">
        <v>334</v>
      </c>
      <c r="C55" s="322" t="s">
        <v>97</v>
      </c>
      <c r="D55" s="317">
        <v>7</v>
      </c>
      <c r="E55" s="317">
        <v>90</v>
      </c>
      <c r="F55" s="318" t="s">
        <v>98</v>
      </c>
      <c r="G55" s="319"/>
      <c r="H55" s="302"/>
      <c r="I55" s="319"/>
      <c r="J55" s="319"/>
      <c r="K55" s="320" t="s">
        <v>335</v>
      </c>
      <c r="L55" s="321">
        <v>2</v>
      </c>
      <c r="M55" s="320" t="s">
        <v>336</v>
      </c>
      <c r="N55" s="321">
        <v>3</v>
      </c>
      <c r="O55" s="320" t="s">
        <v>337</v>
      </c>
      <c r="P55" s="321">
        <v>1</v>
      </c>
      <c r="Q55" s="319">
        <v>8</v>
      </c>
    </row>
    <row r="56" spans="1:256" ht="33.75">
      <c r="A56" s="314" t="s">
        <v>338</v>
      </c>
      <c r="B56" s="315" t="s">
        <v>339</v>
      </c>
      <c r="C56" s="322" t="s">
        <v>100</v>
      </c>
      <c r="D56" s="317">
        <v>6</v>
      </c>
      <c r="E56" s="317">
        <v>4</v>
      </c>
      <c r="F56" s="318" t="s">
        <v>93</v>
      </c>
      <c r="G56" s="319"/>
      <c r="H56" s="302"/>
      <c r="I56" s="319"/>
      <c r="J56" s="319"/>
      <c r="K56" s="320"/>
      <c r="L56" s="321">
        <v>2</v>
      </c>
      <c r="M56" s="320" t="s">
        <v>148</v>
      </c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340</v>
      </c>
      <c r="B57" s="315" t="s">
        <v>341</v>
      </c>
      <c r="C57" s="316" t="s">
        <v>102</v>
      </c>
      <c r="D57" s="317">
        <v>5</v>
      </c>
      <c r="E57" s="317">
        <v>1</v>
      </c>
      <c r="F57" s="318" t="s">
        <v>93</v>
      </c>
      <c r="G57" s="319"/>
      <c r="H57" s="302"/>
      <c r="I57" s="319"/>
      <c r="J57" s="319"/>
      <c r="K57" s="320"/>
      <c r="L57" s="321"/>
      <c r="M57" s="320"/>
      <c r="N57" s="321"/>
      <c r="O57" s="320" t="s">
        <v>149</v>
      </c>
      <c r="P57" s="321">
        <v>1</v>
      </c>
      <c r="Q57" s="319">
        <v>1</v>
      </c>
    </row>
    <row r="58" spans="1:256" ht="22.5">
      <c r="A58" s="314" t="s">
        <v>342</v>
      </c>
      <c r="B58" s="315" t="s">
        <v>343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344</v>
      </c>
      <c r="B59" s="315" t="s">
        <v>345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346</v>
      </c>
      <c r="B60" s="315" t="s">
        <v>347</v>
      </c>
      <c r="C60" s="316" t="s">
        <v>108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348</v>
      </c>
      <c r="B61" s="315" t="s">
        <v>348</v>
      </c>
      <c r="C61" s="316" t="s">
        <v>110</v>
      </c>
      <c r="D61" s="317">
        <v>1</v>
      </c>
      <c r="E61" s="317"/>
      <c r="F61" s="318" t="s">
        <v>87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349</v>
      </c>
      <c r="B62" s="324" t="s">
        <v>350</v>
      </c>
      <c r="C62" s="325" t="s">
        <v>112</v>
      </c>
      <c r="D62" s="326">
        <v>0</v>
      </c>
      <c r="E62" s="326">
        <v>3</v>
      </c>
      <c r="F62" s="327" t="s">
        <v>93</v>
      </c>
      <c r="G62" s="328"/>
      <c r="H62" s="302"/>
      <c r="I62" s="328"/>
      <c r="J62" s="328"/>
      <c r="K62" s="329"/>
      <c r="L62" s="330">
        <v>2</v>
      </c>
      <c r="M62" s="329"/>
      <c r="N62" s="330">
        <v>3</v>
      </c>
      <c r="O62" s="329"/>
      <c r="P62" s="330">
        <v>1</v>
      </c>
      <c r="Q62" s="328">
        <v>0</v>
      </c>
    </row>
    <row r="63" spans="1:256" ht="27.75" customHeight="1" thickBot="1">
      <c r="H63" s="331" t="s">
        <v>325</v>
      </c>
      <c r="I63" s="332">
        <v>0</v>
      </c>
      <c r="J63" s="333"/>
      <c r="K63" s="332">
        <v>3</v>
      </c>
      <c r="L63" s="333"/>
      <c r="M63" s="332">
        <v>4</v>
      </c>
      <c r="N63" s="333"/>
      <c r="O63" s="332">
        <v>5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AFCFF7F-879C-40EB-A456-3B20C1E17229}">
      <formula1>0</formula1>
      <formula2>50</formula2>
    </dataValidation>
    <dataValidation type="date" allowBlank="1" showErrorMessage="1" errorTitle="Date du prélèvement (jj/mm/aaaa)" sqref="D6:H6" xr:uid="{3ED5903E-FF32-4903-A793-049B80C7987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DDCA-770F-4745-8B79-89DB8E0D457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271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38072</v>
      </c>
      <c r="G23" s="36">
        <v>841840</v>
      </c>
      <c r="H23" s="36">
        <v>6469616</v>
      </c>
      <c r="I23" s="36">
        <v>141</v>
      </c>
      <c r="J23" s="36" t="s">
        <v>59</v>
      </c>
      <c r="K23" s="35">
        <v>842192.8827055397</v>
      </c>
      <c r="L23" s="35">
        <v>6469405.1125774905</v>
      </c>
      <c r="M23" s="35">
        <v>842098.86315301072</v>
      </c>
      <c r="N23" s="35">
        <v>6469437.3889166499</v>
      </c>
      <c r="O23" s="36">
        <v>7.5</v>
      </c>
      <c r="P23" s="36">
        <v>116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272</v>
      </c>
      <c r="B26" s="42" t="s">
        <v>273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4.7300000000000004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93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90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4</v>
      </c>
      <c r="I44" s="80" t="s">
        <v>93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93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 t="s">
        <v>87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3</v>
      </c>
      <c r="I50" s="80" t="s">
        <v>93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92</v>
      </c>
      <c r="E66" s="80" t="s">
        <v>124</v>
      </c>
      <c r="F66" s="80" t="s">
        <v>146</v>
      </c>
      <c r="G66" s="80">
        <v>15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95</v>
      </c>
      <c r="E67" s="80" t="s">
        <v>124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100</v>
      </c>
      <c r="E68" s="80" t="s">
        <v>129</v>
      </c>
      <c r="F68" s="80" t="s">
        <v>146</v>
      </c>
      <c r="G68" s="83">
        <v>20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102</v>
      </c>
      <c r="E69" s="80" t="s">
        <v>124</v>
      </c>
      <c r="F69" s="80" t="s">
        <v>146</v>
      </c>
      <c r="G69" s="83">
        <v>15</v>
      </c>
      <c r="H69" s="80"/>
      <c r="I69" s="80">
        <v>2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97</v>
      </c>
      <c r="E70" s="80" t="s">
        <v>129</v>
      </c>
      <c r="F70" s="80" t="s">
        <v>150</v>
      </c>
      <c r="G70" s="83">
        <v>25</v>
      </c>
      <c r="H70" s="80"/>
      <c r="I70" s="80">
        <v>1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97</v>
      </c>
      <c r="E71" s="80" t="s">
        <v>134</v>
      </c>
      <c r="F71" s="80" t="s">
        <v>150</v>
      </c>
      <c r="G71" s="83">
        <v>10</v>
      </c>
      <c r="H71" s="80"/>
      <c r="I71" s="80">
        <v>2</v>
      </c>
      <c r="J71" s="83" t="s">
        <v>152</v>
      </c>
      <c r="K71" s="80">
        <v>1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124</v>
      </c>
      <c r="F72" s="80" t="s">
        <v>150</v>
      </c>
      <c r="G72" s="83">
        <v>30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97</v>
      </c>
      <c r="E73" s="80" t="s">
        <v>129</v>
      </c>
      <c r="F73" s="80" t="s">
        <v>150</v>
      </c>
      <c r="G73" s="83">
        <v>10</v>
      </c>
      <c r="H73" s="80"/>
      <c r="I73" s="80">
        <v>1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134</v>
      </c>
      <c r="F74" s="80" t="s">
        <v>156</v>
      </c>
      <c r="G74" s="83">
        <v>15</v>
      </c>
      <c r="H74" s="80"/>
      <c r="I74" s="80">
        <v>1</v>
      </c>
      <c r="J74" s="83" t="s">
        <v>152</v>
      </c>
      <c r="K74" s="80">
        <v>1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124</v>
      </c>
      <c r="F75" s="80" t="s">
        <v>156</v>
      </c>
      <c r="G75" s="83">
        <v>10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129</v>
      </c>
      <c r="F76" s="80" t="s">
        <v>156</v>
      </c>
      <c r="G76" s="83">
        <v>15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134</v>
      </c>
      <c r="F77" s="80" t="s">
        <v>156</v>
      </c>
      <c r="G77" s="83">
        <v>5</v>
      </c>
      <c r="H77" s="80"/>
      <c r="I77" s="80">
        <v>2</v>
      </c>
      <c r="J77" s="83" t="s">
        <v>152</v>
      </c>
      <c r="K77" s="80">
        <v>2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150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9</v>
      </c>
      <c r="F88" s="83">
        <v>11</v>
      </c>
      <c r="G88" s="83">
        <v>17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>
        <v>2</v>
      </c>
      <c r="G89" s="83">
        <v>7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>
        <v>6</v>
      </c>
      <c r="G90" s="83">
        <v>5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</v>
      </c>
      <c r="F91" s="83">
        <v>6</v>
      </c>
      <c r="G91" s="83">
        <v>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12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3</v>
      </c>
      <c r="F93" s="83">
        <v>3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</v>
      </c>
      <c r="F95" s="83">
        <v>4</v>
      </c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14</v>
      </c>
      <c r="G96" s="83">
        <v>6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16</v>
      </c>
      <c r="F97" s="83">
        <v>2</v>
      </c>
      <c r="G97" s="83">
        <v>3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8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13</v>
      </c>
      <c r="F99" s="83">
        <v>15</v>
      </c>
      <c r="G99" s="83">
        <v>9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60</v>
      </c>
      <c r="G100" s="83">
        <v>60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>
        <v>4</v>
      </c>
      <c r="G101" s="83">
        <v>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10</v>
      </c>
      <c r="F102" s="83">
        <v>5</v>
      </c>
      <c r="G102" s="83">
        <v>5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60</v>
      </c>
      <c r="F103" s="83">
        <v>12</v>
      </c>
      <c r="G103" s="83">
        <v>48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24</v>
      </c>
      <c r="F104" s="83">
        <v>6</v>
      </c>
      <c r="G104" s="83">
        <v>4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26</v>
      </c>
      <c r="F105" s="83">
        <v>9</v>
      </c>
      <c r="G105" s="83">
        <v>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3</v>
      </c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3</v>
      </c>
      <c r="F107" s="83">
        <v>1</v>
      </c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/>
      <c r="F108" s="83">
        <v>4</v>
      </c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9</v>
      </c>
      <c r="F109" s="83">
        <v>51</v>
      </c>
      <c r="G109" s="83">
        <v>69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4</v>
      </c>
      <c r="F110" s="83">
        <v>2</v>
      </c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/>
      <c r="F111" s="83">
        <v>6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40</v>
      </c>
      <c r="F112" s="83">
        <v>39</v>
      </c>
      <c r="G112" s="83">
        <v>33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987</v>
      </c>
      <c r="F114" s="83">
        <v>334</v>
      </c>
      <c r="G114" s="83">
        <v>298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2</v>
      </c>
      <c r="F115" s="83">
        <v>30</v>
      </c>
      <c r="G115" s="83">
        <v>11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/>
      <c r="F117" s="83"/>
      <c r="G117" s="83">
        <v>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2</v>
      </c>
      <c r="F118" s="83">
        <v>1</v>
      </c>
      <c r="G118" s="83">
        <v>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1</v>
      </c>
      <c r="F119" s="83">
        <v>1</v>
      </c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/>
      <c r="F120" s="83">
        <v>1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11</v>
      </c>
      <c r="F121" s="83">
        <v>1</v>
      </c>
      <c r="G121" s="83">
        <v>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/>
      <c r="F122" s="83"/>
      <c r="G122" s="83">
        <v>636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1875</v>
      </c>
      <c r="F123" s="83">
        <v>1736</v>
      </c>
      <c r="G123" s="83">
        <v>1272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 t="s">
        <v>244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 t="s">
        <v>244</v>
      </c>
      <c r="F125" s="83" t="s">
        <v>244</v>
      </c>
      <c r="G125" s="83" t="s">
        <v>244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 t="s">
        <v>244</v>
      </c>
      <c r="F126" s="83" t="s">
        <v>244</v>
      </c>
      <c r="G126" s="83" t="s">
        <v>244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6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2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7</v>
      </c>
      <c r="F129" s="83"/>
      <c r="G129" s="83">
        <v>1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6</v>
      </c>
      <c r="F130" s="83">
        <v>6</v>
      </c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>
        <v>4</v>
      </c>
      <c r="F131" s="83">
        <v>4</v>
      </c>
      <c r="G131" s="83">
        <v>3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>
        <v>14</v>
      </c>
      <c r="F132" s="83">
        <v>1</v>
      </c>
      <c r="G132" s="83">
        <v>1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>
        <v>82</v>
      </c>
      <c r="F133" s="83">
        <v>62</v>
      </c>
      <c r="G133" s="83">
        <v>48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>
        <v>7</v>
      </c>
      <c r="F134" s="83">
        <v>5</v>
      </c>
      <c r="G134" s="83">
        <v>4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265</v>
      </c>
      <c r="D135" s="119" t="s">
        <v>266</v>
      </c>
      <c r="E135" s="83">
        <v>5</v>
      </c>
      <c r="F135" s="83">
        <v>1</v>
      </c>
      <c r="G135" s="83">
        <v>1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267</v>
      </c>
      <c r="D136" s="119" t="s">
        <v>268</v>
      </c>
      <c r="E136" s="83"/>
      <c r="F136" s="83"/>
      <c r="G136" s="83">
        <v>1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269</v>
      </c>
      <c r="D137" s="119" t="s">
        <v>270</v>
      </c>
      <c r="E137" s="83"/>
      <c r="F137" s="83" t="s">
        <v>244</v>
      </c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E71AE91-F15C-4621-B6BC-6EA90BF0798D}">
      <formula1>$T$2:$T$3</formula1>
    </dataValidation>
    <dataValidation type="list" allowBlank="1" showErrorMessage="1" errorTitle="Bocal de regroupement" sqref="F78" xr:uid="{EA3C9E1D-CA9D-47CA-A660-987BC17E672C}">
      <formula1>#REF!</formula1>
    </dataValidation>
    <dataValidation type="list" allowBlank="1" showErrorMessage="1" errorTitle="Abondance végétation de 0 à 5" sqref="K78" xr:uid="{99458E6D-F3DB-48ED-BA58-A0846E88EC84}">
      <formula1>#REF!</formula1>
    </dataValidation>
    <dataValidation type="list" allowBlank="1" showErrorMessage="1" errorTitle="Intensité du comatage de 0 à 5" sqref="H78" xr:uid="{AAFCF0C5-1880-47FE-87F5-97E08E8D8BAD}">
      <formula1>#REF!</formula1>
    </dataValidation>
    <dataValidation type="list" allowBlank="1" showErrorMessage="1" errorTitle="Codage SANDRE svp" sqref="E78" xr:uid="{955F4572-4A08-4EAE-8059-9E674584DFFE}">
      <formula1>#REF!</formula1>
    </dataValidation>
    <dataValidation type="list" allowBlank="1" showInputMessage="1" showErrorMessage="1" sqref="D78 IV67:IV78" xr:uid="{85B72467-4526-40C0-83B4-7798AFD19280}">
      <formula1>#REF!</formula1>
    </dataValidation>
    <dataValidation type="list" allowBlank="1" errorTitle="Codage SANDRE svp" sqref="E66:E77" xr:uid="{47B2CD45-5BEF-4B58-9ABC-FC6D0F397836}">
      <formula1>"N1, N3, N5 , N6"</formula1>
    </dataValidation>
    <dataValidation type="list" allowBlank="1" showInputMessage="1" sqref="D67:D77" xr:uid="{8F9778C7-5AED-491E-81F7-ADCA591975D4}">
      <formula1>"S1, S2, S3, S9, S10, S11, S18, S24, S25, S28, S29, S30"</formula1>
    </dataValidation>
    <dataValidation allowBlank="1" showErrorMessage="1" errorTitle="Altitude en mètres" sqref="K23:N23" xr:uid="{58569F4F-BB1A-4273-9F95-A6A1B46BACAE}"/>
    <dataValidation type="list" allowBlank="1" errorTitle="Bocal de regroupement" sqref="F66:F77" xr:uid="{B74C8AA7-16CA-41A2-A01E-C50C6D9AD5E1}">
      <formula1>"PhA , PhB, PhC"</formula1>
    </dataValidation>
    <dataValidation type="list" allowBlank="1" errorTitle="Intensité du comatage de 0 à 5" sqref="H66:H77" xr:uid="{5F372DEE-3E73-4962-9191-0E2A9A128DA5}">
      <formula1>"0, 1, 2, 3, 4, 5"</formula1>
    </dataValidation>
    <dataValidation type="list" allowBlank="1" errorTitle="Stabilité ou non du substrat" sqref="I66:I77" xr:uid="{6738260E-0473-4148-86AB-B10BB64362A6}">
      <formula1>"stable , moyennement stable , instable"</formula1>
    </dataValidation>
    <dataValidation type="list" allowBlank="1" errorTitle="Abondance végétation de 0 à 5" sqref="K66:K77" xr:uid="{2E76E447-5378-4F9D-B4FE-869EAC96AE1E}">
      <formula1>"0, 1, 2, 3, 4, 5"</formula1>
    </dataValidation>
    <dataValidation type="list" allowBlank="1" errorTitle="Choisir une des 4 catégories" error="Vous devez indiquer une des 4 catégories de la liste déroulante" sqref="I39:I50" xr:uid="{A1BA7061-2BA2-49E9-893B-E77FE6EE9353}">
      <formula1>"D, M, MNR, P"</formula1>
    </dataValidation>
    <dataValidation type="list" allowBlank="1" sqref="D66" xr:uid="{350CDA4D-7111-4B04-A28D-1FB189A4CF5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ADD44E4-7ED4-4B8C-8574-C5C2610D3E8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7A68952-8A7A-4424-8F15-7EB227EE650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42FF7E4-0E9C-4CAE-AE10-97BFB8FB58A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62815A2-D93B-48F3-BAAF-4B998B8C0E8B}">
      <formula1>1</formula1>
      <formula2>3</formula2>
    </dataValidation>
    <dataValidation allowBlank="1" showErrorMessage="1" promptTitle="ATTENTION" prompt="en Lambert II étendu" sqref="G23 E27:E28" xr:uid="{D127912F-9B59-4695-AAF8-393E404372DD}"/>
    <dataValidation type="textLength" allowBlank="1" showInputMessage="1" showErrorMessage="1" sqref="A41:E41 IS42:IV42" xr:uid="{EF12DD82-6726-4C2A-834A-7DA94E38D223}">
      <formula1>0</formula1>
      <formula2>50</formula2>
    </dataValidation>
    <dataValidation type="whole" allowBlank="1" showErrorMessage="1" errorTitle="Altitude en mètres" sqref="I23:I28" xr:uid="{CC6EAF93-135B-4408-B2BD-45E6B66FDB88}">
      <formula1>0</formula1>
      <formula2>4000</formula2>
    </dataValidation>
    <dataValidation type="decimal" allowBlank="1" showErrorMessage="1" errorTitle="Recouvrement en % de 0 à 100" sqref="H39:H50" xr:uid="{9D9D972B-D793-47C4-ADE4-3FE97589F7F2}">
      <formula1>0</formula1>
      <formula2>100</formula2>
    </dataValidation>
    <dataValidation type="textLength" operator="equal" allowBlank="1" showErrorMessage="1" errorTitle="Code INSEE selon le type 00000" sqref="F23" xr:uid="{3FFE5314-A6D9-47A1-AD6E-246112A7C919}">
      <formula1>5</formula1>
      <formula2>0</formula2>
    </dataValidation>
    <dataValidation type="date" allowBlank="1" showErrorMessage="1" errorTitle="Date du prélèvement (jj/mm/aaaa)" sqref="IV40" xr:uid="{41063046-6726-423A-9722-DADFF97557E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2019-03-28T10:02:54Z</dcterms:created>
  <dcterms:modified xsi:type="dcterms:W3CDTF">2019-03-28T10:03:37Z</dcterms:modified>
</cp:coreProperties>
</file>