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BOIVI\18072_BOIVI_exports\"/>
    </mc:Choice>
  </mc:AlternateContent>
  <xr:revisionPtr revIDLastSave="0" documentId="13_ncr:1_{FEC4C0EC-804C-46EC-85BB-0A3B663A2377}" xr6:coauthVersionLast="41" xr6:coauthVersionMax="41" xr10:uidLastSave="{00000000-0000-0000-0000-000000000000}"/>
  <bookViews>
    <workbookView xWindow="28680" yWindow="-120" windowWidth="29040" windowHeight="15840" xr2:uid="{20C8CC85-81D3-48C9-9B11-DCCACF6E0E39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<sst xmlns="http://schemas.openxmlformats.org/spreadsheetml/2006/main" count="955" uniqueCount="313">
  <si>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</si>
  <si>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</si>
  <si>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</si>
  <si>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</si>
  <si>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</si>
  <si>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</si>
  <si>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</si>
  <si>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</si>
  <si>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</si>
  <si>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</si>
  <si>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</si>
  <si>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</si>
  <si>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</si>
  <si>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</si>
  <si>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</si>
  <si>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</si>
  <si>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</si>
  <si>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</si>
  <si>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</si>
  <si>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</si>
  <si>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</si>
  <si>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</si>
  <si>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</si>
  <si>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</si>
  <si>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</si>
  <si>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</si>
  <si>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</si>
  <si>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</si>
  <si>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</si>
  <si>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</si>
  <si>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</si>
  <si>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</si>
  <si>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</si>
  <si>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</si>
  <si>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</si>
  <si>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</si>
  <si>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</si>
  <si>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</si>
  <si>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</si>
  <si>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</si>
  <si>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</si>
  <si>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</si>
  <si>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</si>
  <si>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</si>
  <si>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</si>
  <si>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</si>
  <si>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</si>
  <si>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</si>
  <si>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</si>
  <si>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</si>
  <si>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</si>
  <si>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</si>
  <si>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</si>
  <si>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</si>
  <si>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</si>
  <si>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06106665</t>
  </si>
  <si>
    <t>BOISSE</t>
  </si>
  <si>
    <t>BOISSE A ST-VINCENT-LA-COMMANDERIE</t>
  </si>
  <si>
    <t>ST VINCENT LA COMMANDERIE</t>
  </si>
  <si>
    <t>Réseau de référence</t>
  </si>
  <si>
    <t>facultatif #</t>
  </si>
  <si>
    <t>CODE_OPERATION</t>
  </si>
  <si>
    <t>TYPO_NATIONALE</t>
  </si>
  <si>
    <t>05/07/2018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</si>
  <si>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</si>
  <si>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</si>
  <si>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</si>
  <si>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</si>
  <si>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</si>
  <si>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</si>
  <si>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</si>
  <si>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</si>
  <si>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</si>
  <si>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</si>
  <si>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</si>
  <si>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</si>
  <si>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</si>
  <si>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</si>
  <si>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</si>
  <si>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</si>
  <si>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</si>
  <si>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</si>
  <si>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</si>
  <si>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</si>
  <si>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</si>
  <si>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</si>
  <si>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</si>
  <si>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</si>
  <si>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</si>
  <si>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</si>
  <si>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</si>
  <si>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</si>
  <si>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</si>
  <si>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</si>
  <si>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</si>
  <si>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</si>
  <si>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</si>
  <si>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</si>
  <si>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</si>
  <si>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</si>
  <si>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</si>
  <si>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</si>
  <si>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</si>
  <si>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</si>
  <si>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</si>
  <si>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</si>
  <si>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</si>
  <si>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</si>
  <si>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</si>
  <si>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</si>
  <si>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</si>
  <si>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</si>
  <si>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</si>
  <si>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</si>
  <si>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</si>
  <si>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</si>
  <si>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</si>
  <si>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</si>
  <si>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</si>
  <si>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</si>
  <si>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</si>
  <si>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</si>
  <si>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</si>
  <si>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</si>
  <si>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</si>
  <si>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</si>
  <si>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</si>
  <si>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</si>
  <si>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</si>
  <si>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</si>
  <si>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</si>
  <si>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</si>
  <si>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</si>
  <si>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</si>
  <si>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</si>
  <si>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</si>
  <si>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</si>
  <si>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</si>
  <si>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</si>
  <si>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</si>
  <si>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</si>
  <si>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</si>
  <si>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</si>
  <si>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</si>
  <si>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</si>
  <si>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</si>
  <si>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</si>
  <si>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</si>
  <si>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</si>
  <si>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</si>
  <si>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</si>
  <si>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</si>
  <si>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</si>
  <si>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</si>
  <si>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</si>
  <si>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</si>
  <si>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</si>
  <si>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</si>
  <si>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</si>
  <si>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</si>
  <si>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</si>
  <si>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</si>
  <si>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</si>
  <si>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</si>
  <si>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</si>
  <si>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</si>
  <si>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</si>
  <si>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</si>
  <si>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</si>
  <si>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</si>
  <si>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</si>
  <si>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</si>
  <si>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</si>
  <si>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</si>
  <si>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Hydropsyche</t>
  </si>
  <si>
    <t>212</t>
  </si>
  <si>
    <t>sF. Limnephilinae</t>
  </si>
  <si>
    <t>3163</t>
  </si>
  <si>
    <t>Rhyacophila</t>
  </si>
  <si>
    <t>183</t>
  </si>
  <si>
    <t>Sericostoma</t>
  </si>
  <si>
    <t>322</t>
  </si>
  <si>
    <t>Baetis</t>
  </si>
  <si>
    <t>364</t>
  </si>
  <si>
    <t>Ephemera</t>
  </si>
  <si>
    <t>502</t>
  </si>
  <si>
    <t>Ephemerella ignita</t>
  </si>
  <si>
    <t>451</t>
  </si>
  <si>
    <t>Ecdyonurus</t>
  </si>
  <si>
    <t>421</t>
  </si>
  <si>
    <t>Leptophlebiidae</t>
  </si>
  <si>
    <t>473</t>
  </si>
  <si>
    <t>Habrophlebia</t>
  </si>
  <si>
    <t>491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</si>
  <si>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</si>
  <si>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</si>
  <si>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</si>
  <si>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</si>
  <si>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</si>
  <si>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</si>
  <si>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</si>
  <si>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</si>
  <si>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</si>
  <si>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</si>
  <si>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Hydrocyphon</t>
  </si>
  <si>
    <t>637</t>
  </si>
  <si>
    <t>Hydraena</t>
  </si>
  <si>
    <t>608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</si>
  <si>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</si>
  <si>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</si>
  <si>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</si>
  <si>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</si>
  <si>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</si>
  <si>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</si>
  <si>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</si>
  <si>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</si>
  <si>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</si>
  <si>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</si>
  <si>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Stratiomyidae</t>
  </si>
  <si>
    <t>824</t>
  </si>
  <si>
    <t>Gammarus</t>
  </si>
  <si>
    <t>892</t>
  </si>
  <si>
    <t>HYDRACARIENS = Hydracarina</t>
  </si>
  <si>
    <t>906</t>
  </si>
  <si>
    <t>présence</t>
  </si>
  <si>
    <t>Pisidium</t>
  </si>
  <si>
    <t>1043</t>
  </si>
  <si>
    <t>OLIGOCHAETA</t>
  </si>
  <si>
    <t>933</t>
  </si>
  <si>
    <t>Planariidae</t>
  </si>
  <si>
    <t>1061</t>
  </si>
  <si>
    <t>NEMATHELMINTHA</t>
  </si>
  <si>
    <t>3111</t>
  </si>
  <si>
    <t>18690155900069</t>
  </si>
  <si>
    <t>AERMC</t>
  </si>
  <si>
    <t>BOIVI_2018-07-05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</si>
  <si>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</si>
  <si>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</si>
  <si>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</si>
  <si>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</si>
  <si>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</si>
  <si>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</si>
  <si>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</si>
  <si>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</si>
  <si>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</si>
  <si>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</si>
  <si>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</si>
  <si>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</si>
  <si>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</si>
  <si>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</si>
  <si>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</si>
  <si>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</si>
  <si>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</si>
  <si>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</si>
  <si>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</si>
  <si>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</si>
  <si>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</si>
  <si>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</si>
  <si>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</si>
  <si>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</si>
  <si>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</si>
  <si>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</si>
  <si>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</si>
  <si>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</si>
  <si>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</si>
  <si>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</si>
  <si>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</si>
  <si>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</si>
  <si>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</si>
  <si>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</si>
  <si>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</si>
  <si>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</si>
  <si>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</si>
  <si>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</si>
  <si>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</si>
  <si>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</si>
  <si>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</si>
  <si>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</si>
  <si>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</si>
  <si>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</si>
  <si>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</si>
  <si>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</si>
  <si>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</si>
  <si>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</si>
  <si>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</si>
  <si>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</si>
  <si>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</si>
  <si>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</si>
  <si>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</si>
  <si>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</si>
  <si>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</si>
  <si>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</si>
  <si>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</si>
  <si>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</si>
  <si>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</si>
  <si>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</si>
  <si>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</si>
  <si>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P12</t>
  </si>
  <si>
    <t>P5, P10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</si>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</sst>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30D77650-B1B0-4100-9BB2-50760654C853}"/>
    <cellStyle name="Normal_résultats" xfId="1" xr:uid="{1F506F5C-B2C4-40CA-BF7F-0D7649188D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718D7-C894-41C1-9101-35533B63B35B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236</v>
      </c>
      <c r="B1" s="154"/>
      <c r="C1" s="155"/>
      <c r="D1" s="155"/>
      <c r="E1" s="155"/>
      <c r="F1" s="155"/>
      <c r="G1" s="155"/>
      <c r="H1" s="155"/>
      <c r="I1" s="156" t="s">
        <v>237</v>
      </c>
      <c r="J1" s="157" t="s">
        <v>236</v>
      </c>
      <c r="K1" s="158"/>
      <c r="L1" s="155"/>
      <c r="M1" s="155"/>
      <c r="N1" s="155"/>
      <c r="O1" s="155"/>
      <c r="P1" s="159"/>
      <c r="Q1" s="160"/>
      <c r="R1" s="156" t="s">
        <v>238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239</v>
      </c>
      <c r="D5" s="171" t="s">
        <v>21</v>
      </c>
      <c r="E5" s="170" t="s">
        <v>240</v>
      </c>
      <c r="F5" s="172" t="s">
        <v>241</v>
      </c>
      <c r="G5" s="170" t="s">
        <v>242</v>
      </c>
      <c r="H5" s="172" t="s">
        <v>243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6106665</v>
      </c>
      <c r="B6" s="179" t="s">
        <v>56</v>
      </c>
      <c r="C6" s="179" t="s">
        <v>57</v>
      </c>
      <c r="D6" s="180" t="s">
        <v>63</v>
      </c>
      <c r="E6" s="179">
        <v>868173.79710375378</v>
      </c>
      <c r="F6" s="179">
        <v>6428417.9660677277</v>
      </c>
      <c r="G6" s="179">
        <v>868129.52331554948</v>
      </c>
      <c r="H6" s="181">
        <v>6428450.1027880237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244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244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245</v>
      </c>
      <c r="F10" s="205"/>
      <c r="G10" s="206"/>
      <c r="H10" s="168"/>
      <c r="I10" s="168"/>
      <c r="J10" s="200" t="s">
        <v>246</v>
      </c>
      <c r="K10" s="201" t="s">
        <v>247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248</v>
      </c>
      <c r="C12" s="211">
        <v>3.1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249</v>
      </c>
      <c r="C13" s="214">
        <v>56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250</v>
      </c>
      <c r="C14" s="214">
        <v>2.4222222222222225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251</v>
      </c>
      <c r="C15" s="219">
        <f>C13*C14</f>
        <v>135.64444444444445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252</v>
      </c>
      <c r="C16" s="228">
        <f>+C15*0.05</f>
        <v>6.7822222222222228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253</v>
      </c>
      <c r="K18" s="234" t="s">
        <v>83</v>
      </c>
      <c r="L18" s="235" t="s">
        <v>116</v>
      </c>
      <c r="M18" s="235" t="s">
        <v>246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92</v>
      </c>
      <c r="L19" s="231" t="s">
        <v>124</v>
      </c>
      <c r="M19" s="231" t="s">
        <v>146</v>
      </c>
      <c r="N19" s="238">
        <v>7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95</v>
      </c>
      <c r="L20" s="231" t="s">
        <v>134</v>
      </c>
      <c r="M20" s="231" t="s">
        <v>146</v>
      </c>
      <c r="N20" s="238">
        <v>20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100</v>
      </c>
      <c r="L21" s="231" t="s">
        <v>134</v>
      </c>
      <c r="M21" s="231" t="s">
        <v>146</v>
      </c>
      <c r="N21" s="238">
        <v>10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102</v>
      </c>
      <c r="L22" s="231" t="s">
        <v>129</v>
      </c>
      <c r="M22" s="231" t="s">
        <v>146</v>
      </c>
      <c r="N22" s="238">
        <v>15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254</v>
      </c>
      <c r="D23" s="197"/>
      <c r="E23" s="197"/>
      <c r="F23" s="244"/>
      <c r="J23" s="240" t="s">
        <v>150</v>
      </c>
      <c r="K23" s="231" t="s">
        <v>97</v>
      </c>
      <c r="L23" s="231" t="s">
        <v>134</v>
      </c>
      <c r="M23" s="231" t="s">
        <v>151</v>
      </c>
      <c r="N23" s="238">
        <v>10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97</v>
      </c>
      <c r="L24" s="231" t="s">
        <v>129</v>
      </c>
      <c r="M24" s="231" t="s">
        <v>151</v>
      </c>
      <c r="N24" s="238">
        <v>5</v>
      </c>
      <c r="O24" s="238"/>
      <c r="P24" s="238"/>
      <c r="Q24" s="238"/>
      <c r="R24" s="239"/>
      <c r="S24" s="159"/>
    </row>
    <row r="25" spans="1:19" ht="14.25" customHeight="1">
      <c r="A25" s="245" t="s">
        <v>255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97</v>
      </c>
      <c r="L25" s="231" t="s">
        <v>139</v>
      </c>
      <c r="M25" s="231" t="s">
        <v>151</v>
      </c>
      <c r="N25" s="238">
        <v>15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256</v>
      </c>
      <c r="D26" s="201"/>
      <c r="E26" s="201"/>
      <c r="F26" s="247"/>
      <c r="J26" s="240" t="s">
        <v>154</v>
      </c>
      <c r="K26" s="231" t="s">
        <v>112</v>
      </c>
      <c r="L26" s="231" t="s">
        <v>134</v>
      </c>
      <c r="M26" s="231" t="s">
        <v>151</v>
      </c>
      <c r="N26" s="238">
        <v>5</v>
      </c>
      <c r="O26" s="238"/>
      <c r="P26" s="238"/>
      <c r="Q26" s="238"/>
      <c r="R26" s="239"/>
      <c r="S26" s="159"/>
    </row>
    <row r="27" spans="1:19" ht="14.25" customHeight="1">
      <c r="A27" s="245" t="s">
        <v>240</v>
      </c>
      <c r="B27" s="246"/>
      <c r="C27" s="188" t="s">
        <v>257</v>
      </c>
      <c r="D27" s="188"/>
      <c r="E27" s="188"/>
      <c r="F27" s="247"/>
      <c r="J27" s="240" t="s">
        <v>155</v>
      </c>
      <c r="K27" s="231" t="s">
        <v>97</v>
      </c>
      <c r="L27" s="231" t="s">
        <v>124</v>
      </c>
      <c r="M27" s="231" t="s">
        <v>156</v>
      </c>
      <c r="N27" s="238">
        <v>5</v>
      </c>
      <c r="O27" s="238"/>
      <c r="P27" s="238"/>
      <c r="Q27" s="238"/>
      <c r="R27" s="239"/>
      <c r="S27" s="159"/>
    </row>
    <row r="28" spans="1:19" ht="14.25" customHeight="1">
      <c r="A28" s="245" t="s">
        <v>241</v>
      </c>
      <c r="B28" s="246"/>
      <c r="C28" s="188" t="s">
        <v>258</v>
      </c>
      <c r="D28" s="188"/>
      <c r="E28" s="188"/>
      <c r="F28" s="247"/>
      <c r="J28" s="240" t="s">
        <v>157</v>
      </c>
      <c r="K28" s="231" t="s">
        <v>97</v>
      </c>
      <c r="L28" s="231" t="s">
        <v>134</v>
      </c>
      <c r="M28" s="231" t="s">
        <v>156</v>
      </c>
      <c r="N28" s="238">
        <v>20</v>
      </c>
      <c r="O28" s="238"/>
      <c r="P28" s="238"/>
      <c r="Q28" s="238"/>
      <c r="R28" s="239"/>
      <c r="S28" s="159"/>
    </row>
    <row r="29" spans="1:19" ht="14.25" customHeight="1">
      <c r="A29" s="245" t="s">
        <v>242</v>
      </c>
      <c r="B29" s="246"/>
      <c r="C29" s="188" t="s">
        <v>259</v>
      </c>
      <c r="D29" s="188"/>
      <c r="E29" s="188"/>
      <c r="F29" s="247"/>
      <c r="J29" s="240" t="s">
        <v>158</v>
      </c>
      <c r="K29" s="231" t="s">
        <v>97</v>
      </c>
      <c r="L29" s="231" t="s">
        <v>129</v>
      </c>
      <c r="M29" s="231" t="s">
        <v>156</v>
      </c>
      <c r="N29" s="238">
        <v>15</v>
      </c>
      <c r="O29" s="238"/>
      <c r="P29" s="238"/>
      <c r="Q29" s="238"/>
      <c r="R29" s="239"/>
    </row>
    <row r="30" spans="1:19" ht="14.25" customHeight="1">
      <c r="A30" s="245" t="s">
        <v>243</v>
      </c>
      <c r="B30" s="246"/>
      <c r="C30" s="188" t="s">
        <v>260</v>
      </c>
      <c r="D30" s="188"/>
      <c r="E30" s="188"/>
      <c r="F30" s="247"/>
      <c r="J30" s="248" t="s">
        <v>159</v>
      </c>
      <c r="K30" s="249" t="s">
        <v>97</v>
      </c>
      <c r="L30" s="249" t="s">
        <v>139</v>
      </c>
      <c r="M30" s="249" t="s">
        <v>156</v>
      </c>
      <c r="N30" s="250">
        <v>10</v>
      </c>
      <c r="O30" s="250"/>
      <c r="P30" s="250"/>
      <c r="Q30" s="250"/>
      <c r="R30" s="251"/>
    </row>
    <row r="31" spans="1:19" ht="14.25" customHeight="1">
      <c r="A31" s="245" t="s">
        <v>248</v>
      </c>
      <c r="B31" s="246"/>
      <c r="C31" s="188" t="s">
        <v>261</v>
      </c>
      <c r="D31" s="188"/>
      <c r="F31" s="247"/>
    </row>
    <row r="32" spans="1:19" ht="14.25" customHeight="1">
      <c r="A32" s="245" t="s">
        <v>249</v>
      </c>
      <c r="B32" s="246"/>
      <c r="C32" s="188" t="s">
        <v>262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250</v>
      </c>
      <c r="B33" s="252"/>
      <c r="C33" s="188" t="s">
        <v>263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251</v>
      </c>
      <c r="B34" s="252"/>
      <c r="C34" s="188" t="s">
        <v>264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252</v>
      </c>
      <c r="B35" s="252"/>
      <c r="C35" s="201" t="s">
        <v>265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266</v>
      </c>
      <c r="B36" s="252"/>
      <c r="C36" s="201" t="s">
        <v>267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268</v>
      </c>
      <c r="B37" s="262"/>
      <c r="C37" s="222" t="s">
        <v>269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236</v>
      </c>
      <c r="B41" s="158"/>
      <c r="C41" s="155"/>
      <c r="D41" s="155"/>
      <c r="E41" s="155"/>
      <c r="F41" s="155"/>
      <c r="G41" s="156" t="s">
        <v>270</v>
      </c>
      <c r="H41" s="157" t="s">
        <v>236</v>
      </c>
      <c r="I41" s="158"/>
      <c r="J41" s="155"/>
      <c r="K41" s="155"/>
      <c r="L41" s="155"/>
      <c r="M41" s="155"/>
      <c r="Q41" s="156" t="s">
        <v>271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272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273</v>
      </c>
      <c r="B47" s="277"/>
      <c r="C47" s="277"/>
      <c r="D47" s="277"/>
      <c r="E47" s="277"/>
      <c r="F47" s="277"/>
      <c r="G47" s="278"/>
      <c r="H47" s="279" t="s">
        <v>274</v>
      </c>
      <c r="I47" s="280" t="s">
        <v>275</v>
      </c>
      <c r="J47" s="281"/>
      <c r="K47" s="280" t="s">
        <v>276</v>
      </c>
      <c r="L47" s="281"/>
      <c r="M47" s="280" t="s">
        <v>277</v>
      </c>
      <c r="N47" s="281"/>
      <c r="O47" s="280" t="s">
        <v>278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279</v>
      </c>
      <c r="B49" s="289" t="s">
        <v>280</v>
      </c>
      <c r="C49" s="290" t="s">
        <v>84</v>
      </c>
      <c r="D49" s="291" t="s">
        <v>281</v>
      </c>
      <c r="E49" s="292" t="s">
        <v>282</v>
      </c>
      <c r="F49" s="292" t="s">
        <v>283</v>
      </c>
      <c r="G49" s="292" t="s">
        <v>284</v>
      </c>
      <c r="H49" s="293"/>
      <c r="I49" s="288" t="s">
        <v>285</v>
      </c>
      <c r="J49" s="288" t="s">
        <v>286</v>
      </c>
      <c r="K49" s="294" t="s">
        <v>285</v>
      </c>
      <c r="L49" s="295" t="s">
        <v>286</v>
      </c>
      <c r="M49" s="294" t="s">
        <v>285</v>
      </c>
      <c r="N49" s="295" t="s">
        <v>286</v>
      </c>
      <c r="O49" s="294" t="s">
        <v>285</v>
      </c>
      <c r="P49" s="295" t="s">
        <v>286</v>
      </c>
      <c r="Q49" s="296" t="s">
        <v>287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288</v>
      </c>
      <c r="B51" s="307" t="s">
        <v>288</v>
      </c>
      <c r="C51" s="308" t="s">
        <v>86</v>
      </c>
      <c r="D51" s="309">
        <v>11</v>
      </c>
      <c r="E51" s="309"/>
      <c r="F51" s="310" t="s">
        <v>87</v>
      </c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289</v>
      </c>
      <c r="B52" s="315" t="s">
        <v>290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291</v>
      </c>
      <c r="B53" s="315" t="s">
        <v>292</v>
      </c>
      <c r="C53" s="316" t="s">
        <v>92</v>
      </c>
      <c r="D53" s="317">
        <v>9</v>
      </c>
      <c r="E53" s="317">
        <v>1</v>
      </c>
      <c r="F53" s="318" t="s">
        <v>93</v>
      </c>
      <c r="G53" s="319"/>
      <c r="H53" s="302"/>
      <c r="I53" s="319"/>
      <c r="J53" s="319"/>
      <c r="K53" s="320"/>
      <c r="L53" s="321"/>
      <c r="M53" s="320"/>
      <c r="N53" s="321"/>
      <c r="O53" s="320" t="s">
        <v>145</v>
      </c>
      <c r="P53" s="321">
        <v>1</v>
      </c>
      <c r="Q53" s="319">
        <v>1</v>
      </c>
    </row>
    <row r="54" spans="1:256" ht="22.5">
      <c r="A54" s="314" t="s">
        <v>293</v>
      </c>
      <c r="B54" s="315" t="s">
        <v>294</v>
      </c>
      <c r="C54" s="322" t="s">
        <v>95</v>
      </c>
      <c r="D54" s="317">
        <v>8</v>
      </c>
      <c r="E54" s="317">
        <v>1</v>
      </c>
      <c r="F54" s="318" t="s">
        <v>93</v>
      </c>
      <c r="G54" s="319"/>
      <c r="H54" s="302"/>
      <c r="I54" s="319"/>
      <c r="J54" s="319"/>
      <c r="K54" s="320" t="s">
        <v>147</v>
      </c>
      <c r="L54" s="321">
        <v>2</v>
      </c>
      <c r="M54" s="320"/>
      <c r="N54" s="321">
        <v>1</v>
      </c>
      <c r="O54" s="320"/>
      <c r="P54" s="321"/>
      <c r="Q54" s="319">
        <v>1</v>
      </c>
    </row>
    <row r="55" spans="1:256" ht="33.75">
      <c r="A55" s="314" t="s">
        <v>295</v>
      </c>
      <c r="B55" s="315" t="s">
        <v>296</v>
      </c>
      <c r="C55" s="322" t="s">
        <v>97</v>
      </c>
      <c r="D55" s="317">
        <v>7</v>
      </c>
      <c r="E55" s="317">
        <v>83</v>
      </c>
      <c r="F55" s="318" t="s">
        <v>98</v>
      </c>
      <c r="G55" s="319"/>
      <c r="H55" s="302"/>
      <c r="I55" s="319" t="s">
        <v>297</v>
      </c>
      <c r="J55" s="319">
        <v>2</v>
      </c>
      <c r="K55" s="320" t="s">
        <v>298</v>
      </c>
      <c r="L55" s="321">
        <v>4</v>
      </c>
      <c r="M55" s="320" t="s">
        <v>299</v>
      </c>
      <c r="N55" s="321">
        <v>3</v>
      </c>
      <c r="O55" s="320" t="s">
        <v>155</v>
      </c>
      <c r="P55" s="321">
        <v>1</v>
      </c>
      <c r="Q55" s="319">
        <v>7</v>
      </c>
    </row>
    <row r="56" spans="1:256" ht="33.75">
      <c r="A56" s="314" t="s">
        <v>300</v>
      </c>
      <c r="B56" s="315" t="s">
        <v>301</v>
      </c>
      <c r="C56" s="322" t="s">
        <v>100</v>
      </c>
      <c r="D56" s="317">
        <v>6</v>
      </c>
      <c r="E56" s="317">
        <v>4</v>
      </c>
      <c r="F56" s="318" t="s">
        <v>93</v>
      </c>
      <c r="G56" s="319"/>
      <c r="H56" s="302"/>
      <c r="I56" s="319"/>
      <c r="J56" s="319">
        <v>1</v>
      </c>
      <c r="K56" s="320" t="s">
        <v>148</v>
      </c>
      <c r="L56" s="321">
        <v>3</v>
      </c>
      <c r="M56" s="320"/>
      <c r="N56" s="321">
        <v>2</v>
      </c>
      <c r="O56" s="320"/>
      <c r="P56" s="321"/>
      <c r="Q56" s="319">
        <v>1</v>
      </c>
    </row>
    <row r="57" spans="1:256" ht="22.5">
      <c r="A57" s="314" t="s">
        <v>302</v>
      </c>
      <c r="B57" s="315" t="s">
        <v>303</v>
      </c>
      <c r="C57" s="316" t="s">
        <v>102</v>
      </c>
      <c r="D57" s="317">
        <v>5</v>
      </c>
      <c r="E57" s="317">
        <v>1</v>
      </c>
      <c r="F57" s="318" t="s">
        <v>93</v>
      </c>
      <c r="G57" s="319"/>
      <c r="H57" s="302"/>
      <c r="I57" s="319"/>
      <c r="J57" s="319"/>
      <c r="K57" s="320"/>
      <c r="L57" s="321"/>
      <c r="M57" s="320" t="s">
        <v>149</v>
      </c>
      <c r="N57" s="321">
        <v>2</v>
      </c>
      <c r="O57" s="320"/>
      <c r="P57" s="321">
        <v>1</v>
      </c>
      <c r="Q57" s="319">
        <v>1</v>
      </c>
    </row>
    <row r="58" spans="1:256" ht="22.5">
      <c r="A58" s="314" t="s">
        <v>304</v>
      </c>
      <c r="B58" s="315" t="s">
        <v>305</v>
      </c>
      <c r="C58" s="316" t="s">
        <v>104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306</v>
      </c>
      <c r="B59" s="315" t="s">
        <v>307</v>
      </c>
      <c r="C59" s="316" t="s">
        <v>106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308</v>
      </c>
      <c r="B60" s="315" t="s">
        <v>309</v>
      </c>
      <c r="C60" s="316" t="s">
        <v>108</v>
      </c>
      <c r="D60" s="317">
        <v>2</v>
      </c>
      <c r="E60" s="317">
        <v>1</v>
      </c>
      <c r="F60" s="318" t="s">
        <v>93</v>
      </c>
      <c r="G60" s="319"/>
      <c r="H60" s="302"/>
      <c r="I60" s="319"/>
      <c r="J60" s="319"/>
      <c r="K60" s="320"/>
      <c r="L60" s="321"/>
      <c r="M60" s="320"/>
      <c r="N60" s="321"/>
      <c r="O60" s="320"/>
      <c r="P60" s="321">
        <v>1</v>
      </c>
      <c r="Q60" s="319">
        <v>0</v>
      </c>
    </row>
    <row r="61" spans="1:256">
      <c r="A61" s="314" t="s">
        <v>310</v>
      </c>
      <c r="B61" s="315" t="s">
        <v>310</v>
      </c>
      <c r="C61" s="316" t="s">
        <v>110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311</v>
      </c>
      <c r="B62" s="324" t="s">
        <v>312</v>
      </c>
      <c r="C62" s="325" t="s">
        <v>112</v>
      </c>
      <c r="D62" s="326">
        <v>0</v>
      </c>
      <c r="E62" s="326">
        <v>9</v>
      </c>
      <c r="F62" s="327" t="s">
        <v>98</v>
      </c>
      <c r="G62" s="328"/>
      <c r="H62" s="302"/>
      <c r="I62" s="328"/>
      <c r="J62" s="328">
        <v>3</v>
      </c>
      <c r="K62" s="329" t="s">
        <v>154</v>
      </c>
      <c r="L62" s="330">
        <v>4</v>
      </c>
      <c r="M62" s="329"/>
      <c r="N62" s="330">
        <v>2</v>
      </c>
      <c r="O62" s="329"/>
      <c r="P62" s="330">
        <v>1</v>
      </c>
      <c r="Q62" s="328">
        <v>1</v>
      </c>
    </row>
    <row r="63" spans="1:256" ht="27.75" customHeight="1" thickBot="1">
      <c r="H63" s="331" t="s">
        <v>287</v>
      </c>
      <c r="I63" s="332">
        <v>2</v>
      </c>
      <c r="J63" s="333"/>
      <c r="K63" s="332">
        <v>5</v>
      </c>
      <c r="L63" s="333"/>
      <c r="M63" s="332">
        <v>3</v>
      </c>
      <c r="N63" s="333"/>
      <c r="O63" s="332">
        <v>2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A1710031-731B-4FB4-BF08-6691A5E7A36A}">
      <formula1>0</formula1>
      <formula2>50</formula2>
    </dataValidation>
    <dataValidation type="date" allowBlank="1" showErrorMessage="1" errorTitle="Date du prélèvement (jj/mm/aaaa)" sqref="D6:H6" xr:uid="{6FFC3D3D-50DB-43F2-99FC-DF6C3A869EB3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8018-4948-421D-A5C9-72B61221263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233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26382</v>
      </c>
      <c r="G23" s="36">
        <v>867909</v>
      </c>
      <c r="H23" s="36">
        <v>6428574</v>
      </c>
      <c r="I23" s="36">
        <v>416</v>
      </c>
      <c r="J23" s="36" t="s">
        <v>59</v>
      </c>
      <c r="K23" s="35">
        <v>868173.79710375378</v>
      </c>
      <c r="L23" s="35">
        <v>6428417.9660677277</v>
      </c>
      <c r="M23" s="35">
        <v>868129.52331554948</v>
      </c>
      <c r="N23" s="35">
        <v>6428450.1027880237</v>
      </c>
      <c r="O23" s="36">
        <v>3.1</v>
      </c>
      <c r="P23" s="36">
        <v>56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234</v>
      </c>
      <c r="B26" s="42" t="s">
        <v>235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2.4222222222222225</v>
      </c>
      <c r="F39" s="78" t="s">
        <v>85</v>
      </c>
      <c r="G39" s="79" t="s">
        <v>86</v>
      </c>
      <c r="H39" s="80"/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>
        <v>1</v>
      </c>
      <c r="I41" s="80" t="s">
        <v>93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94</v>
      </c>
      <c r="G42" s="79" t="s">
        <v>95</v>
      </c>
      <c r="H42" s="83">
        <v>1</v>
      </c>
      <c r="I42" s="80" t="s">
        <v>93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83</v>
      </c>
      <c r="I43" s="80" t="s">
        <v>98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99</v>
      </c>
      <c r="G44" s="79" t="s">
        <v>100</v>
      </c>
      <c r="H44" s="83">
        <v>4</v>
      </c>
      <c r="I44" s="80" t="s">
        <v>93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101</v>
      </c>
      <c r="G45" s="79" t="s">
        <v>102</v>
      </c>
      <c r="H45" s="83">
        <v>1</v>
      </c>
      <c r="I45" s="80" t="s">
        <v>93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1</v>
      </c>
      <c r="I48" s="80" t="s">
        <v>93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9</v>
      </c>
      <c r="I50" s="80" t="s">
        <v>98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92</v>
      </c>
      <c r="E66" s="80" t="s">
        <v>124</v>
      </c>
      <c r="F66" s="80" t="s">
        <v>146</v>
      </c>
      <c r="G66" s="80">
        <v>7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95</v>
      </c>
      <c r="E67" s="80" t="s">
        <v>134</v>
      </c>
      <c r="F67" s="80" t="s">
        <v>146</v>
      </c>
      <c r="G67" s="83">
        <v>20</v>
      </c>
      <c r="H67" s="80"/>
      <c r="I67" s="80">
        <v>3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100</v>
      </c>
      <c r="E68" s="80" t="s">
        <v>134</v>
      </c>
      <c r="F68" s="80" t="s">
        <v>146</v>
      </c>
      <c r="G68" s="83">
        <v>10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102</v>
      </c>
      <c r="E69" s="80" t="s">
        <v>129</v>
      </c>
      <c r="F69" s="80" t="s">
        <v>146</v>
      </c>
      <c r="G69" s="83">
        <v>15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97</v>
      </c>
      <c r="E70" s="80" t="s">
        <v>134</v>
      </c>
      <c r="F70" s="80" t="s">
        <v>151</v>
      </c>
      <c r="G70" s="83">
        <v>10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97</v>
      </c>
      <c r="E71" s="80" t="s">
        <v>129</v>
      </c>
      <c r="F71" s="80" t="s">
        <v>151</v>
      </c>
      <c r="G71" s="83">
        <v>5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97</v>
      </c>
      <c r="E72" s="80" t="s">
        <v>139</v>
      </c>
      <c r="F72" s="80" t="s">
        <v>151</v>
      </c>
      <c r="G72" s="83">
        <v>15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112</v>
      </c>
      <c r="E73" s="80" t="s">
        <v>134</v>
      </c>
      <c r="F73" s="80" t="s">
        <v>151</v>
      </c>
      <c r="G73" s="83">
        <v>5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97</v>
      </c>
      <c r="E74" s="80" t="s">
        <v>124</v>
      </c>
      <c r="F74" s="80" t="s">
        <v>156</v>
      </c>
      <c r="G74" s="83">
        <v>5</v>
      </c>
      <c r="H74" s="80"/>
      <c r="I74" s="80">
        <v>2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97</v>
      </c>
      <c r="E75" s="80" t="s">
        <v>134</v>
      </c>
      <c r="F75" s="80" t="s">
        <v>156</v>
      </c>
      <c r="G75" s="83">
        <v>20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97</v>
      </c>
      <c r="E76" s="80" t="s">
        <v>129</v>
      </c>
      <c r="F76" s="80" t="s">
        <v>156</v>
      </c>
      <c r="G76" s="83">
        <v>15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97</v>
      </c>
      <c r="E77" s="80" t="s">
        <v>139</v>
      </c>
      <c r="F77" s="80" t="s">
        <v>156</v>
      </c>
      <c r="G77" s="83">
        <v>10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>
        <v>6</v>
      </c>
      <c r="F88" s="83">
        <v>9</v>
      </c>
      <c r="G88" s="83">
        <v>12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>
        <v>30</v>
      </c>
      <c r="F89" s="83">
        <v>18</v>
      </c>
      <c r="G89" s="83">
        <v>20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>
        <v>5</v>
      </c>
      <c r="F90" s="83"/>
      <c r="G90" s="83">
        <v>1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>
        <v>3</v>
      </c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4</v>
      </c>
      <c r="F92" s="83">
        <v>2</v>
      </c>
      <c r="G92" s="83">
        <v>3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>
        <v>2</v>
      </c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>
        <v>6</v>
      </c>
      <c r="F94" s="83">
        <v>16</v>
      </c>
      <c r="G94" s="83">
        <v>6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>
        <v>33</v>
      </c>
      <c r="F95" s="83"/>
      <c r="G95" s="83">
        <v>1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>
        <v>6</v>
      </c>
      <c r="F96" s="83">
        <v>2</v>
      </c>
      <c r="G96" s="83">
        <v>2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4</v>
      </c>
      <c r="F97" s="83">
        <v>7</v>
      </c>
      <c r="G97" s="83">
        <v>8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>
        <v>6</v>
      </c>
      <c r="F98" s="83"/>
      <c r="G98" s="83">
        <v>5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>
        <v>17</v>
      </c>
      <c r="F99" s="83">
        <v>3</v>
      </c>
      <c r="G99" s="83">
        <v>9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>
        <v>1</v>
      </c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1</v>
      </c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/>
      <c r="F102" s="83"/>
      <c r="G102" s="83">
        <v>2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>
        <v>3</v>
      </c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>
        <v>5</v>
      </c>
      <c r="F104" s="83">
        <v>5</v>
      </c>
      <c r="G104" s="83">
        <v>1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>
        <v>22</v>
      </c>
      <c r="F105" s="83">
        <v>14</v>
      </c>
      <c r="G105" s="83">
        <v>5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1</v>
      </c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>
        <v>3</v>
      </c>
      <c r="F107" s="83">
        <v>1</v>
      </c>
      <c r="G107" s="83">
        <v>2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>
        <v>100</v>
      </c>
      <c r="F108" s="83">
        <v>16</v>
      </c>
      <c r="G108" s="83">
        <v>10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>
        <v>1</v>
      </c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>
        <v>2</v>
      </c>
      <c r="F110" s="83">
        <v>1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>
        <v>9</v>
      </c>
      <c r="F111" s="83">
        <v>18</v>
      </c>
      <c r="G111" s="83">
        <v>16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/>
      <c r="F112" s="83">
        <v>1</v>
      </c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>
        <v>2486</v>
      </c>
      <c r="F113" s="83">
        <v>62</v>
      </c>
      <c r="G113" s="83">
        <v>62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 t="s">
        <v>224</v>
      </c>
      <c r="F114" s="83" t="s">
        <v>224</v>
      </c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225</v>
      </c>
      <c r="D115" s="119" t="s">
        <v>226</v>
      </c>
      <c r="E115" s="83">
        <v>1</v>
      </c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227</v>
      </c>
      <c r="D116" s="119" t="s">
        <v>228</v>
      </c>
      <c r="E116" s="83">
        <v>14</v>
      </c>
      <c r="F116" s="83">
        <v>6</v>
      </c>
      <c r="G116" s="83">
        <v>4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229</v>
      </c>
      <c r="D117" s="119" t="s">
        <v>230</v>
      </c>
      <c r="E117" s="83">
        <v>1</v>
      </c>
      <c r="F117" s="83"/>
      <c r="G117" s="83">
        <v>2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231</v>
      </c>
      <c r="D118" s="119" t="s">
        <v>232</v>
      </c>
      <c r="E118" s="83" t="s">
        <v>224</v>
      </c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/>
      <c r="D119" s="119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/>
      <c r="D120" s="119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/>
      <c r="D121" s="119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/>
      <c r="D122" s="119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/>
      <c r="D123" s="119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/>
      <c r="D124" s="119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/>
      <c r="D125" s="119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96E062AB-2FDB-41E1-A0ED-1EA4161C968C}">
      <formula1>$T$2:$T$3</formula1>
    </dataValidation>
    <dataValidation type="list" allowBlank="1" showErrorMessage="1" errorTitle="Bocal de regroupement" sqref="F78" xr:uid="{1EA778EC-CA8B-4CCE-88E1-FEBB57E55318}">
      <formula1>#REF!</formula1>
    </dataValidation>
    <dataValidation type="list" allowBlank="1" showErrorMessage="1" errorTitle="Abondance végétation de 0 à 5" sqref="K78" xr:uid="{217BA498-4A54-4A6C-ABCE-B441A69A6AC8}">
      <formula1>#REF!</formula1>
    </dataValidation>
    <dataValidation type="list" allowBlank="1" showErrorMessage="1" errorTitle="Intensité du comatage de 0 à 5" sqref="H78" xr:uid="{1AD7DB50-76B5-4D12-A4BA-BABE6BA3DD33}">
      <formula1>#REF!</formula1>
    </dataValidation>
    <dataValidation type="list" allowBlank="1" showErrorMessage="1" errorTitle="Codage SANDRE svp" sqref="E78" xr:uid="{C371B7AA-C6A5-4363-80B7-C3D8EB5F6DC4}">
      <formula1>#REF!</formula1>
    </dataValidation>
    <dataValidation type="list" allowBlank="1" showInputMessage="1" showErrorMessage="1" sqref="D78 IV67:IV78" xr:uid="{1DDB15BD-3EB3-48F3-8A41-D6DE509C4C78}">
      <formula1>#REF!</formula1>
    </dataValidation>
    <dataValidation type="list" allowBlank="1" errorTitle="Codage SANDRE svp" sqref="E66:E77" xr:uid="{9C18AC1E-AE9B-49E8-B6BB-4203B9D47E46}">
      <formula1>"N1, N3, N5 , N6"</formula1>
    </dataValidation>
    <dataValidation type="list" allowBlank="1" showInputMessage="1" sqref="D67:D77" xr:uid="{63381E96-C24D-4F45-A1FE-97E58B5DA8AA}">
      <formula1>"S1, S2, S3, S9, S10, S11, S18, S24, S25, S28, S29, S30"</formula1>
    </dataValidation>
    <dataValidation allowBlank="1" showErrorMessage="1" errorTitle="Altitude en mètres" sqref="K23:N23" xr:uid="{FA6B2E0D-1947-4C5B-87D3-9DB504CC76B8}"/>
    <dataValidation type="list" allowBlank="1" errorTitle="Bocal de regroupement" sqref="F66:F77" xr:uid="{80846A8A-FDC5-44B3-AE06-B836BAE2078A}">
      <formula1>"PhA , PhB, PhC"</formula1>
    </dataValidation>
    <dataValidation type="list" allowBlank="1" errorTitle="Intensité du comatage de 0 à 5" sqref="H66:H77" xr:uid="{0DCB557D-4FC5-4311-8F0F-78D29E22A59A}">
      <formula1>"0, 1, 2, 3, 4, 5"</formula1>
    </dataValidation>
    <dataValidation type="list" allowBlank="1" errorTitle="Stabilité ou non du substrat" sqref="I66:I77" xr:uid="{302F243A-0C50-43E1-90B5-C760F681DE19}">
      <formula1>"stable , moyennement stable , instable"</formula1>
    </dataValidation>
    <dataValidation type="list" allowBlank="1" errorTitle="Abondance végétation de 0 à 5" sqref="K66:K77" xr:uid="{5641AFE0-5CBF-4469-BCC3-8F6DDDE6B316}">
      <formula1>"0, 1, 2, 3, 4, 5"</formula1>
    </dataValidation>
    <dataValidation type="list" allowBlank="1" errorTitle="Choisir une des 4 catégories" error="Vous devez indiquer une des 4 catégories de la liste déroulante" sqref="I39:I50" xr:uid="{B024EF24-FF63-466D-BCFA-A9B1041388A4}">
      <formula1>"D, M, MNR, P"</formula1>
    </dataValidation>
    <dataValidation type="list" allowBlank="1" sqref="D66" xr:uid="{5EA5E99C-6CD1-4D80-888A-3B1E79098DD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0CBC4A9-EEA9-4138-B285-AFAE33D3133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D47B80BC-2A82-4F1A-B4FB-6C40EFC010B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590D4102-F594-4615-8E70-67288DEA59A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BE3D7FC-53CA-4E62-A15D-A55B89C83332}">
      <formula1>1</formula1>
      <formula2>3</formula2>
    </dataValidation>
    <dataValidation allowBlank="1" showErrorMessage="1" promptTitle="ATTENTION" prompt="en Lambert II étendu" sqref="G23 E27:E28" xr:uid="{ABDA9A39-946F-410E-AB2C-351D7B818567}"/>
    <dataValidation type="textLength" allowBlank="1" showInputMessage="1" showErrorMessage="1" sqref="A41:E41 IS42:IV42" xr:uid="{27105EAC-158C-46C9-A69F-02D6552DE4A0}">
      <formula1>0</formula1>
      <formula2>50</formula2>
    </dataValidation>
    <dataValidation type="whole" allowBlank="1" showErrorMessage="1" errorTitle="Altitude en mètres" sqref="I23:I28" xr:uid="{06098193-BDC2-4E7E-8775-7B4C05F10CA3}">
      <formula1>0</formula1>
      <formula2>4000</formula2>
    </dataValidation>
    <dataValidation type="decimal" allowBlank="1" showErrorMessage="1" errorTitle="Recouvrement en % de 0 à 100" sqref="H39:H50" xr:uid="{0583F3B6-A6A8-468A-9248-9991B44575EF}">
      <formula1>0</formula1>
      <formula2>100</formula2>
    </dataValidation>
    <dataValidation type="textLength" operator="equal" allowBlank="1" showErrorMessage="1" errorTitle="Code INSEE selon le type 00000" sqref="F23" xr:uid="{CAA2DAF7-4B7E-43E6-9B70-D28E8A6F0235}">
      <formula1>5</formula1>
      <formula2>0</formula2>
    </dataValidation>
    <dataValidation type="date" allowBlank="1" showErrorMessage="1" errorTitle="Date du prélèvement (jj/mm/aaaa)" sqref="IV40" xr:uid="{FFFE5F4E-CAC5-4F28-B61B-462AD4C42A83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2019-04-04T08:24:31Z</dcterms:created>
  <dcterms:modified xsi:type="dcterms:W3CDTF">2019-04-04T08:26:02Z</dcterms:modified>
</cp:coreProperties>
</file>