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BOIVI\19013_BOIVI_exports\"/>
    </mc:Choice>
  </mc:AlternateContent>
  <xr:revisionPtr revIDLastSave="0" documentId="13_ncr:1_{2CF2D339-2452-48CC-8707-60D51B2F328A}" xr6:coauthVersionLast="45" xr6:coauthVersionMax="45" xr10:uidLastSave="{00000000-0000-0000-0000-000000000000}"/>
  <bookViews>
    <workbookView xWindow="-28920" yWindow="-120" windowWidth="29040" windowHeight="15840" xr2:uid="{15936162-F632-482E-AD8A-910709653C3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2" i="2"/>
  <c r="B104" i="2"/>
  <c r="B116" i="2"/>
  <c r="B128" i="2"/>
  <c r="B136" i="2"/>
  <c r="B144" i="2"/>
  <c r="B148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0" i="2"/>
  <c r="B108" i="2"/>
  <c r="B112" i="2"/>
  <c r="B120" i="2"/>
  <c r="B124" i="2"/>
  <c r="B132" i="2"/>
  <c r="B140" i="2"/>
  <c r="B152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<sst xmlns="http://schemas.openxmlformats.org/spreadsheetml/2006/main" count="626" uniqueCount="327">
  <si>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</si>
  <si>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</si>
  <si>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</si>
  <si>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</si>
  <si>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</si>
  <si>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</si>
  <si>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</si>
  <si>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</si>
  <si>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</si>
  <si>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</si>
  <si>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</si>
  <si>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</si>
  <si>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</si>
  <si>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BOISSE</t>
  </si>
  <si>
    <t>BOISSE A ST-VINCENT-LA-COMMANDERIE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</si>
  <si>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</si>
  <si>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</si>
  <si>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</si>
  <si>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</si>
  <si>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</si>
  <si>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</si>
  <si>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</si>
  <si>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</si>
  <si>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</si>
  <si>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</si>
  <si>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</si>
  <si>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</si>
  <si>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</si>
  <si>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</si>
  <si>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</si>
  <si>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</si>
  <si>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</si>
  <si>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</si>
  <si>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</si>
  <si>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</si>
  <si>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</si>
  <si>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</si>
  <si>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</si>
  <si>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</si>
  <si>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</si>
  <si>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</si>
  <si>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</si>
  <si>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</si>
  <si>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</si>
  <si>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</si>
  <si>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</si>
  <si>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</si>
  <si>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</si>
  <si>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</si>
  <si>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</si>
  <si>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</si>
  <si>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S30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</si>
  <si>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</si>
  <si>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</si>
  <si>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</si>
  <si>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</si>
  <si>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</si>
  <si>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</si>
  <si>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</si>
  <si>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</si>
  <si>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</si>
  <si>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</si>
  <si>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</si>
  <si>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</si>
  <si>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</si>
  <si>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</si>
  <si>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</si>
  <si>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</si>
  <si>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</si>
  <si>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</si>
  <si>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</si>
  <si>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</si>
  <si>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</si>
  <si>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</si>
  <si>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</si>
  <si>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</si>
  <si>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</si>
  <si>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</si>
  <si>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</si>
  <si>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</si>
  <si>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</si>
  <si>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</si>
  <si>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</si>
  <si>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</si>
  <si>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</si>
  <si>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</si>
  <si>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</si>
  <si>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</si>
  <si>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</si>
  <si>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</si>
  <si>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</si>
  <si>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</si>
  <si>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</si>
  <si>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</si>
  <si>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</si>
  <si>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</si>
  <si>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</si>
  <si>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</si>
  <si>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</si>
  <si>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</si>
  <si>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</si>
  <si>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</si>
  <si>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</si>
  <si>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</si>
  <si>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</si>
  <si>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</si>
  <si>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</si>
  <si>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</si>
  <si>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</si>
  <si>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</si>
  <si>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</si>
  <si>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</si>
  <si>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</si>
  <si>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</si>
  <si>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</si>
  <si>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</si>
  <si>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</si>
  <si>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</si>
  <si>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</si>
  <si>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</si>
  <si>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</si>
  <si>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</si>
  <si>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</si>
  <si>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</si>
  <si>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</si>
  <si>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</si>
  <si>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</si>
  <si>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</si>
  <si>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</si>
  <si>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</si>
  <si>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</si>
  <si>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</si>
  <si>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</si>
  <si>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</si>
  <si>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</si>
  <si>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</si>
  <si>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</si>
  <si>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</si>
  <si>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</si>
  <si>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</si>
  <si>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</si>
  <si>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</si>
  <si>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</si>
  <si>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</si>
  <si>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</si>
  <si>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</si>
  <si>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</si>
  <si>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</si>
  <si>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</si>
  <si>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</si>
  <si>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</si>
  <si>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</si>
  <si>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</si>
  <si>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</si>
  <si>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</si>
  <si>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</si>
  <si>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</si>
  <si>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</si>
  <si>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</si>
  <si>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</si>
  <si>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</si>
  <si>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</si>
  <si>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</si>
  <si>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</si>
  <si>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</si>
  <si>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</si>
  <si>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</si>
  <si>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</si>
  <si>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</si>
  <si>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</si>
  <si>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</si>
  <si>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</si>
  <si>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</si>
  <si>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</si>
  <si>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</si>
  <si>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</si>
  <si>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</si>
  <si>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</si>
  <si>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</si>
  <si>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</si>
  <si>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</si>
  <si>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</si>
  <si>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</si>
  <si>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</si>
  <si>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</si>
  <si>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</si>
  <si>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</si>
  <si>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</si>
  <si>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</si>
  <si>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</si>
  <si>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</si>
  <si>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</si>
  <si>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</si>
  <si>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</si>
  <si>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</si>
  <si>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</si>
  <si>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06106665</t>
  </si>
  <si>
    <t>ST VINCENT LA COMMANDERIE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</si>
  <si>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</si>
  <si>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</si>
  <si>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</si>
  <si>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</si>
  <si>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</si>
  <si>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</si>
  <si>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</si>
  <si>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</si>
  <si>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</si>
  <si>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</si>
  <si>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</si>
  <si>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</si>
  <si>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</si>
  <si>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</si>
  <si>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</si>
  <si>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</si>
  <si>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</si>
  <si>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</si>
  <si>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</si>
  <si>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</si>
  <si>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</si>
  <si>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</si>
  <si>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</si>
  <si>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</si>
  <si>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</si>
  <si>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</si>
  <si>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</si>
  <si>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</si>
  <si>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</si>
  <si>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</si>
  <si>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</si>
  <si>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</si>
  <si>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</si>
  <si>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</si>
  <si>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</si>
  <si>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</si>
  <si>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</si>
  <si>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</si>
  <si>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</si>
  <si>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</si>
  <si>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</si>
  <si>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</si>
  <si>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</si>
  <si>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</si>
  <si>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</si>
  <si>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</si>
  <si>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</si>
  <si>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</si>
  <si>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</si>
  <si>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</si>
  <si>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</si>
  <si>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</si>
  <si>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Isoperla</t>
  </si>
  <si>
    <t>140</t>
  </si>
  <si>
    <t>Synagapetus</t>
  </si>
  <si>
    <t>192</t>
  </si>
  <si>
    <t>Hydropsyche</t>
  </si>
  <si>
    <t>212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</si>
  <si>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</si>
  <si>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</si>
  <si>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</si>
  <si>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</si>
  <si>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</si>
  <si>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</si>
  <si>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</si>
  <si>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</si>
  <si>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</si>
  <si>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</si>
  <si>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</si>
  <si>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</si>
  <si>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</si>
  <si>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</si>
  <si>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</si>
  <si>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</si>
  <si>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</si>
  <si>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</si>
  <si>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Leptophlebiidae</t>
  </si>
  <si>
    <t>473</t>
  </si>
  <si>
    <t>Habroleptoides</t>
  </si>
  <si>
    <t>485</t>
  </si>
  <si>
    <t>Habrophlebia</t>
  </si>
  <si>
    <t>491</t>
  </si>
  <si>
    <t>Veliidae</t>
  </si>
  <si>
    <t>743</t>
  </si>
  <si>
    <t>sF. Colymbetinae</t>
  </si>
  <si>
    <t>2395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</si>
  <si>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</si>
  <si>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</si>
  <si>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</si>
  <si>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</si>
  <si>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</si>
  <si>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</si>
  <si>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</si>
  <si>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</si>
  <si>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</si>
  <si>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</si>
  <si>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</si>
  <si>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</si>
  <si>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</si>
  <si>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</si>
  <si>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</si>
  <si>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</si>
  <si>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</si>
  <si>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</si>
  <si>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</si>
  <si>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</si>
  <si>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</si>
  <si>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</si>
  <si>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</si>
  <si>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</si>
  <si>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</si>
  <si>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</si>
  <si>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Calopteryx</t>
  </si>
  <si>
    <t>650</t>
  </si>
  <si>
    <t>Cordulegaster</t>
  </si>
  <si>
    <t>687</t>
  </si>
  <si>
    <t>Gammarus</t>
  </si>
  <si>
    <t>892</t>
  </si>
  <si>
    <t>HYDRACARIENS = Hydracarina</t>
  </si>
  <si>
    <t>906</t>
  </si>
  <si>
    <t>présence</t>
  </si>
  <si>
    <t>Pisidium</t>
  </si>
  <si>
    <t>1043</t>
  </si>
  <si>
    <t>Erpobdellidae</t>
  </si>
  <si>
    <t>928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</si>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</sst>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C7888AA-24D2-4153-A725-C5A5484AA39D}"/>
    <cellStyle name="Normal_résultats" xfId="1" xr:uid="{7CCE62E2-8D49-4C8A-891E-D4E19F53F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BOIVI/19013_BOIVI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BOIVI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A4B2-FEC9-4CD4-B6A7-F2E721A0276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6106665</v>
      </c>
      <c r="B6" s="27" t="s">
        <v>13</v>
      </c>
      <c r="C6" s="27" t="s">
        <v>14</v>
      </c>
      <c r="D6" s="28" t="s">
        <v>15</v>
      </c>
      <c r="E6" s="27">
        <v>868176.40286205686</v>
      </c>
      <c r="F6" s="27">
        <v>6428409.1478416612</v>
      </c>
      <c r="G6" s="27">
        <v>868126.09904026159</v>
      </c>
      <c r="H6" s="29">
        <v>6428460.0100058382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2.6999999999999997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151.19999999999999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7.56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52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52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55</v>
      </c>
      <c r="L27" s="82" t="s">
        <v>43</v>
      </c>
      <c r="M27" s="82" t="s">
        <v>66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55</v>
      </c>
      <c r="L28" s="82" t="s">
        <v>47</v>
      </c>
      <c r="M28" s="82" t="s">
        <v>66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55</v>
      </c>
      <c r="L29" s="82" t="s">
        <v>52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55</v>
      </c>
      <c r="L30" s="103" t="s">
        <v>43</v>
      </c>
      <c r="M30" s="103" t="s">
        <v>66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47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52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52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48</v>
      </c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89</v>
      </c>
      <c r="F55" s="172" t="s">
        <v>123</v>
      </c>
      <c r="G55" s="173"/>
      <c r="H55" s="156"/>
      <c r="I55" s="173"/>
      <c r="J55" s="173"/>
      <c r="K55" s="174" t="s">
        <v>124</v>
      </c>
      <c r="L55" s="175">
        <v>3</v>
      </c>
      <c r="M55" s="174" t="s">
        <v>125</v>
      </c>
      <c r="N55" s="175">
        <v>2</v>
      </c>
      <c r="O55" s="174" t="s">
        <v>126</v>
      </c>
      <c r="P55" s="175">
        <v>1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51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/>
      <c r="K56" s="174" t="s">
        <v>50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4</v>
      </c>
      <c r="F62" s="181" t="s">
        <v>113</v>
      </c>
      <c r="G62" s="182"/>
      <c r="H62" s="156"/>
      <c r="I62" s="182"/>
      <c r="J62" s="182"/>
      <c r="K62" s="183"/>
      <c r="L62" s="184">
        <v>2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4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BFCCF0A-9C2E-4053-8C3D-388D8A3FF686}">
      <formula1>0</formula1>
      <formula2>50</formula2>
    </dataValidation>
    <dataValidation type="date" allowBlank="1" showErrorMessage="1" errorTitle="Date du prélèvement (jj/mm/aaaa)" sqref="D6:H6" xr:uid="{28F136C7-BD0D-417D-9727-9724AA0BAC5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BED3-8605-4893-9EA2-5EF8295C511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26382</v>
      </c>
      <c r="G23" s="235">
        <v>867909</v>
      </c>
      <c r="H23" s="235">
        <v>6428574</v>
      </c>
      <c r="I23" s="235">
        <v>416</v>
      </c>
      <c r="J23" s="235" t="s">
        <v>198</v>
      </c>
      <c r="K23" s="234">
        <v>868176.40286205686</v>
      </c>
      <c r="L23" s="234">
        <v>6428409.1478416612</v>
      </c>
      <c r="M23" s="234">
        <v>868126.09904026159</v>
      </c>
      <c r="N23" s="234">
        <v>6428460.0100058382</v>
      </c>
      <c r="O23" s="235">
        <v>3.1</v>
      </c>
      <c r="P23" s="235">
        <v>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BOIVI_2019-06-19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77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06106665</v>
      </c>
      <c r="B39" s="278" t="str">
        <f>C23</f>
        <v>BOISSE</v>
      </c>
      <c r="C39" s="278" t="str">
        <f>D23</f>
        <v>BOISSE A ST-VINCENT-LA-COMMANDERIE</v>
      </c>
      <c r="D39" s="279" t="str">
        <f>D26</f>
        <v>19/06/2019</v>
      </c>
      <c r="E39" s="280">
        <v>2.6999999999999997</v>
      </c>
      <c r="F39" s="281" t="s">
        <v>217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89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51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4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47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52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06106665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06106665</v>
      </c>
      <c r="B67" s="311" t="str">
        <f>+B$66</f>
        <v>19/06/2019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06106665</v>
      </c>
      <c r="B68" s="311" t="str">
        <f t="shared" si="0"/>
        <v>19/06/2019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06106665</v>
      </c>
      <c r="B69" s="311" t="str">
        <f t="shared" si="0"/>
        <v>19/06/2019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06106665</v>
      </c>
      <c r="B70" s="311" t="str">
        <f t="shared" si="0"/>
        <v>19/06/2019</v>
      </c>
      <c r="C70" s="309" t="s">
        <v>54</v>
      </c>
      <c r="D70" s="283" t="s">
        <v>55</v>
      </c>
      <c r="E70" s="283" t="s">
        <v>52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06106665</v>
      </c>
      <c r="B71" s="311" t="str">
        <f t="shared" si="0"/>
        <v>19/06/2019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06106665</v>
      </c>
      <c r="B72" s="311" t="str">
        <f t="shared" si="0"/>
        <v>19/06/2019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06106665</v>
      </c>
      <c r="B73" s="311" t="str">
        <f t="shared" si="0"/>
        <v>19/06/2019</v>
      </c>
      <c r="C73" s="309" t="s">
        <v>63</v>
      </c>
      <c r="D73" s="283" t="s">
        <v>55</v>
      </c>
      <c r="E73" s="283" t="s">
        <v>52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06106665</v>
      </c>
      <c r="B74" s="311" t="str">
        <f t="shared" si="0"/>
        <v>19/06/2019</v>
      </c>
      <c r="C74" s="309" t="s">
        <v>65</v>
      </c>
      <c r="D74" s="283" t="s">
        <v>55</v>
      </c>
      <c r="E74" s="283" t="s">
        <v>43</v>
      </c>
      <c r="F74" s="283" t="s">
        <v>66</v>
      </c>
      <c r="G74" s="284">
        <v>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06106665</v>
      </c>
      <c r="B75" s="311" t="str">
        <f t="shared" si="0"/>
        <v>19/06/2019</v>
      </c>
      <c r="C75" s="309" t="s">
        <v>68</v>
      </c>
      <c r="D75" s="283" t="s">
        <v>55</v>
      </c>
      <c r="E75" s="283" t="s">
        <v>47</v>
      </c>
      <c r="F75" s="283" t="s">
        <v>66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06106665</v>
      </c>
      <c r="B76" s="311" t="str">
        <f t="shared" si="0"/>
        <v>19/06/2019</v>
      </c>
      <c r="C76" s="309" t="s">
        <v>70</v>
      </c>
      <c r="D76" s="283" t="s">
        <v>55</v>
      </c>
      <c r="E76" s="283" t="s">
        <v>52</v>
      </c>
      <c r="F76" s="283" t="s">
        <v>66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06106665</v>
      </c>
      <c r="B77" s="311" t="str">
        <f t="shared" si="0"/>
        <v>19/06/2019</v>
      </c>
      <c r="C77" s="309" t="s">
        <v>72</v>
      </c>
      <c r="D77" s="283" t="s">
        <v>55</v>
      </c>
      <c r="E77" s="283" t="s">
        <v>43</v>
      </c>
      <c r="F77" s="283" t="s">
        <v>66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06106665</v>
      </c>
      <c r="B88" s="330" t="str">
        <f>D26</f>
        <v>19/06/2019</v>
      </c>
      <c r="C88" s="284" t="s">
        <v>246</v>
      </c>
      <c r="D88" s="331" t="s">
        <v>247</v>
      </c>
      <c r="E88" s="284">
        <v>3</v>
      </c>
      <c r="F88" s="284">
        <v>7</v>
      </c>
      <c r="G88" s="284">
        <v>34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06106665</v>
      </c>
      <c r="B89" s="311" t="str">
        <f>+B$88</f>
        <v>19/06/2019</v>
      </c>
      <c r="C89" s="284" t="s">
        <v>248</v>
      </c>
      <c r="D89" s="331" t="s">
        <v>249</v>
      </c>
      <c r="E89" s="284">
        <v>52</v>
      </c>
      <c r="F89" s="284">
        <v>182</v>
      </c>
      <c r="G89" s="284">
        <v>51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06106665</v>
      </c>
      <c r="B90" s="311" t="str">
        <f t="shared" si="1"/>
        <v>19/06/2019</v>
      </c>
      <c r="C90" s="284" t="s">
        <v>250</v>
      </c>
      <c r="D90" s="331" t="s">
        <v>251</v>
      </c>
      <c r="E90" s="284">
        <v>2</v>
      </c>
      <c r="F90" s="284"/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06106665</v>
      </c>
      <c r="B91" s="311" t="str">
        <f t="shared" si="1"/>
        <v>19/06/2019</v>
      </c>
      <c r="C91" s="284" t="s">
        <v>252</v>
      </c>
      <c r="D91" s="331" t="s">
        <v>253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06106665</v>
      </c>
      <c r="B92" s="311" t="str">
        <f t="shared" si="1"/>
        <v>19/06/2019</v>
      </c>
      <c r="C92" s="284" t="s">
        <v>254</v>
      </c>
      <c r="D92" s="331" t="s">
        <v>255</v>
      </c>
      <c r="E92" s="284">
        <v>33</v>
      </c>
      <c r="F92" s="284">
        <v>32</v>
      </c>
      <c r="G92" s="284">
        <v>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06106665</v>
      </c>
      <c r="B93" s="311" t="str">
        <f t="shared" si="1"/>
        <v>19/06/2019</v>
      </c>
      <c r="C93" s="284" t="s">
        <v>256</v>
      </c>
      <c r="D93" s="331" t="s">
        <v>257</v>
      </c>
      <c r="E93" s="284">
        <v>6</v>
      </c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06106665</v>
      </c>
      <c r="B94" s="311" t="str">
        <f t="shared" si="1"/>
        <v>19/06/2019</v>
      </c>
      <c r="C94" s="284" t="s">
        <v>258</v>
      </c>
      <c r="D94" s="331" t="s">
        <v>259</v>
      </c>
      <c r="E94" s="284">
        <v>3</v>
      </c>
      <c r="F94" s="284">
        <v>2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06106665</v>
      </c>
      <c r="B95" s="311" t="str">
        <f t="shared" si="1"/>
        <v>19/06/2019</v>
      </c>
      <c r="C95" s="284" t="s">
        <v>260</v>
      </c>
      <c r="D95" s="331" t="s">
        <v>261</v>
      </c>
      <c r="E95" s="284"/>
      <c r="F95" s="284">
        <v>2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06106665</v>
      </c>
      <c r="B96" s="311" t="str">
        <f t="shared" si="1"/>
        <v>19/06/2019</v>
      </c>
      <c r="C96" s="284" t="s">
        <v>262</v>
      </c>
      <c r="D96" s="331" t="s">
        <v>263</v>
      </c>
      <c r="E96" s="284">
        <v>103</v>
      </c>
      <c r="F96" s="284">
        <v>28</v>
      </c>
      <c r="G96" s="284">
        <v>34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06106665</v>
      </c>
      <c r="B97" s="311" t="str">
        <f t="shared" si="1"/>
        <v>19/06/2019</v>
      </c>
      <c r="C97" s="284" t="s">
        <v>264</v>
      </c>
      <c r="D97" s="331" t="s">
        <v>265</v>
      </c>
      <c r="E97" s="284"/>
      <c r="F97" s="284">
        <v>35</v>
      </c>
      <c r="G97" s="284">
        <v>40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06106665</v>
      </c>
      <c r="B98" s="311" t="str">
        <f t="shared" si="1"/>
        <v>19/06/2019</v>
      </c>
      <c r="C98" s="284" t="s">
        <v>266</v>
      </c>
      <c r="D98" s="331" t="s">
        <v>267</v>
      </c>
      <c r="E98" s="284">
        <v>4</v>
      </c>
      <c r="F98" s="284">
        <v>6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06106665</v>
      </c>
      <c r="B99" s="311" t="str">
        <f t="shared" si="1"/>
        <v>19/06/2019</v>
      </c>
      <c r="C99" s="284" t="s">
        <v>268</v>
      </c>
      <c r="D99" s="331" t="s">
        <v>269</v>
      </c>
      <c r="E99" s="284"/>
      <c r="F99" s="284"/>
      <c r="G99" s="284">
        <v>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06106665</v>
      </c>
      <c r="B100" s="311" t="str">
        <f t="shared" si="1"/>
        <v>19/06/2019</v>
      </c>
      <c r="C100" s="284" t="s">
        <v>270</v>
      </c>
      <c r="D100" s="331" t="s">
        <v>271</v>
      </c>
      <c r="E100" s="284">
        <v>7</v>
      </c>
      <c r="F100" s="284">
        <v>15</v>
      </c>
      <c r="G100" s="284">
        <v>12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06106665</v>
      </c>
      <c r="B101" s="311" t="str">
        <f t="shared" si="1"/>
        <v>19/06/2019</v>
      </c>
      <c r="C101" s="284" t="s">
        <v>272</v>
      </c>
      <c r="D101" s="331" t="s">
        <v>273</v>
      </c>
      <c r="E101" s="284">
        <v>5</v>
      </c>
      <c r="F101" s="284">
        <v>2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06106665</v>
      </c>
      <c r="B102" s="311" t="str">
        <f t="shared" si="1"/>
        <v>19/06/2019</v>
      </c>
      <c r="C102" s="284" t="s">
        <v>274</v>
      </c>
      <c r="D102" s="331" t="s">
        <v>275</v>
      </c>
      <c r="E102" s="284">
        <v>8</v>
      </c>
      <c r="F102" s="284">
        <v>3</v>
      </c>
      <c r="G102" s="284">
        <v>9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06106665</v>
      </c>
      <c r="B103" s="311" t="str">
        <f t="shared" si="1"/>
        <v>19/06/2019</v>
      </c>
      <c r="C103" s="284" t="s">
        <v>276</v>
      </c>
      <c r="D103" s="331" t="s">
        <v>277</v>
      </c>
      <c r="E103" s="284">
        <v>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06106665</v>
      </c>
      <c r="B104" s="311" t="str">
        <f t="shared" si="1"/>
        <v>19/06/2019</v>
      </c>
      <c r="C104" s="284" t="s">
        <v>278</v>
      </c>
      <c r="D104" s="331" t="s">
        <v>279</v>
      </c>
      <c r="E104" s="284">
        <v>8</v>
      </c>
      <c r="F104" s="284">
        <v>2</v>
      </c>
      <c r="G104" s="284">
        <v>13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06106665</v>
      </c>
      <c r="B105" s="311" t="str">
        <f t="shared" si="1"/>
        <v>19/06/2019</v>
      </c>
      <c r="C105" s="284" t="s">
        <v>280</v>
      </c>
      <c r="D105" s="331" t="s">
        <v>281</v>
      </c>
      <c r="E105" s="284">
        <v>4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06106665</v>
      </c>
      <c r="B106" s="311" t="str">
        <f t="shared" si="1"/>
        <v>19/06/2019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06106665</v>
      </c>
      <c r="B107" s="311" t="str">
        <f t="shared" si="1"/>
        <v>19/06/2019</v>
      </c>
      <c r="C107" s="284" t="s">
        <v>284</v>
      </c>
      <c r="D107" s="331" t="s">
        <v>285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06106665</v>
      </c>
      <c r="B108" s="311" t="str">
        <f t="shared" si="1"/>
        <v>19/06/2019</v>
      </c>
      <c r="C108" s="284" t="s">
        <v>286</v>
      </c>
      <c r="D108" s="331" t="s">
        <v>287</v>
      </c>
      <c r="E108" s="284">
        <v>1</v>
      </c>
      <c r="F108" s="284">
        <v>3</v>
      </c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06106665</v>
      </c>
      <c r="B109" s="311" t="str">
        <f t="shared" si="1"/>
        <v>19/06/2019</v>
      </c>
      <c r="C109" s="284" t="s">
        <v>288</v>
      </c>
      <c r="D109" s="331" t="s">
        <v>289</v>
      </c>
      <c r="E109" s="284"/>
      <c r="F109" s="284">
        <v>4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06106665</v>
      </c>
      <c r="B110" s="311" t="str">
        <f t="shared" si="1"/>
        <v>19/06/2019</v>
      </c>
      <c r="C110" s="284" t="s">
        <v>290</v>
      </c>
      <c r="D110" s="331" t="s">
        <v>291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06106665</v>
      </c>
      <c r="B111" s="311" t="str">
        <f t="shared" si="1"/>
        <v>19/06/2019</v>
      </c>
      <c r="C111" s="284" t="s">
        <v>292</v>
      </c>
      <c r="D111" s="331" t="s">
        <v>293</v>
      </c>
      <c r="E111" s="284">
        <v>130</v>
      </c>
      <c r="F111" s="284">
        <v>136</v>
      </c>
      <c r="G111" s="284">
        <v>18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06106665</v>
      </c>
      <c r="B112" s="311" t="str">
        <f t="shared" si="1"/>
        <v>19/06/2019</v>
      </c>
      <c r="C112" s="284" t="s">
        <v>294</v>
      </c>
      <c r="D112" s="331" t="s">
        <v>295</v>
      </c>
      <c r="E112" s="284">
        <v>23</v>
      </c>
      <c r="F112" s="284">
        <v>29</v>
      </c>
      <c r="G112" s="284">
        <v>56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06106665</v>
      </c>
      <c r="B113" s="311" t="str">
        <f t="shared" si="1"/>
        <v>19/06/2019</v>
      </c>
      <c r="C113" s="284" t="s">
        <v>296</v>
      </c>
      <c r="D113" s="331" t="s">
        <v>297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06106665</v>
      </c>
      <c r="B114" s="311" t="str">
        <f t="shared" si="1"/>
        <v>19/06/2019</v>
      </c>
      <c r="C114" s="284" t="s">
        <v>298</v>
      </c>
      <c r="D114" s="331" t="s">
        <v>299</v>
      </c>
      <c r="E114" s="284">
        <v>95</v>
      </c>
      <c r="F114" s="284">
        <v>147</v>
      </c>
      <c r="G114" s="284">
        <v>105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06106665</v>
      </c>
      <c r="B115" s="311" t="str">
        <f t="shared" si="1"/>
        <v>19/06/2019</v>
      </c>
      <c r="C115" s="284" t="s">
        <v>300</v>
      </c>
      <c r="D115" s="331" t="s">
        <v>301</v>
      </c>
      <c r="E115" s="284">
        <v>3</v>
      </c>
      <c r="F115" s="284"/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06106665</v>
      </c>
      <c r="B116" s="311" t="str">
        <f t="shared" si="1"/>
        <v>19/06/2019</v>
      </c>
      <c r="C116" s="284" t="s">
        <v>302</v>
      </c>
      <c r="D116" s="331" t="s">
        <v>303</v>
      </c>
      <c r="E116" s="284">
        <v>2</v>
      </c>
      <c r="F116" s="284">
        <v>3</v>
      </c>
      <c r="G116" s="284">
        <v>31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06106665</v>
      </c>
      <c r="B117" s="311" t="str">
        <f t="shared" si="1"/>
        <v>19/06/2019</v>
      </c>
      <c r="C117" s="284" t="s">
        <v>304</v>
      </c>
      <c r="D117" s="331" t="s">
        <v>305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06106665</v>
      </c>
      <c r="B118" s="311" t="str">
        <f t="shared" si="1"/>
        <v>19/06/2019</v>
      </c>
      <c r="C118" s="284" t="s">
        <v>306</v>
      </c>
      <c r="D118" s="331" t="s">
        <v>307</v>
      </c>
      <c r="E118" s="284">
        <v>4</v>
      </c>
      <c r="F118" s="284"/>
      <c r="G118" s="284">
        <v>4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06106665</v>
      </c>
      <c r="B119" s="311" t="str">
        <f t="shared" si="1"/>
        <v>19/06/2019</v>
      </c>
      <c r="C119" s="284" t="s">
        <v>308</v>
      </c>
      <c r="D119" s="331" t="s">
        <v>309</v>
      </c>
      <c r="E119" s="284"/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06106665</v>
      </c>
      <c r="B120" s="311" t="str">
        <f t="shared" si="1"/>
        <v>19/06/2019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06106665</v>
      </c>
      <c r="B121" s="311" t="str">
        <f t="shared" si="1"/>
        <v>19/06/2019</v>
      </c>
      <c r="C121" s="284" t="s">
        <v>312</v>
      </c>
      <c r="D121" s="331" t="s">
        <v>313</v>
      </c>
      <c r="E121" s="284">
        <v>4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06106665</v>
      </c>
      <c r="B122" s="311" t="str">
        <f t="shared" si="2"/>
        <v>19/06/2019</v>
      </c>
      <c r="C122" s="284" t="s">
        <v>314</v>
      </c>
      <c r="D122" s="331" t="s">
        <v>315</v>
      </c>
      <c r="E122" s="284">
        <v>390</v>
      </c>
      <c r="F122" s="284">
        <v>165</v>
      </c>
      <c r="G122" s="284">
        <v>105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06106665</v>
      </c>
      <c r="B123" s="311" t="str">
        <f t="shared" si="2"/>
        <v>19/06/2019</v>
      </c>
      <c r="C123" s="284" t="s">
        <v>316</v>
      </c>
      <c r="D123" s="331" t="s">
        <v>317</v>
      </c>
      <c r="E123" s="284"/>
      <c r="F123" s="284" t="s">
        <v>318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06106665</v>
      </c>
      <c r="B124" s="311" t="str">
        <f t="shared" si="2"/>
        <v>19/06/2019</v>
      </c>
      <c r="C124" s="284" t="s">
        <v>319</v>
      </c>
      <c r="D124" s="331" t="s">
        <v>320</v>
      </c>
      <c r="E124" s="284"/>
      <c r="F124" s="284"/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06106665</v>
      </c>
      <c r="B125" s="311" t="str">
        <f t="shared" si="2"/>
        <v>19/06/2019</v>
      </c>
      <c r="C125" s="284" t="s">
        <v>321</v>
      </c>
      <c r="D125" s="331" t="s">
        <v>322</v>
      </c>
      <c r="E125" s="284"/>
      <c r="F125" s="284">
        <v>2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06106665</v>
      </c>
      <c r="B126" s="311" t="str">
        <f t="shared" si="2"/>
        <v>19/06/2019</v>
      </c>
      <c r="C126" s="284" t="s">
        <v>323</v>
      </c>
      <c r="D126" s="331" t="s">
        <v>324</v>
      </c>
      <c r="E126" s="284">
        <v>35</v>
      </c>
      <c r="F126" s="284">
        <v>155</v>
      </c>
      <c r="G126" s="284">
        <v>49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06106665</v>
      </c>
      <c r="B127" s="311" t="str">
        <f t="shared" si="2"/>
        <v>19/06/2019</v>
      </c>
      <c r="C127" s="284" t="s">
        <v>325</v>
      </c>
      <c r="D127" s="331" t="s">
        <v>326</v>
      </c>
      <c r="E127" s="284">
        <v>2</v>
      </c>
      <c r="F127" s="284">
        <v>2</v>
      </c>
      <c r="G127" s="284">
        <v>6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06106665</v>
      </c>
      <c r="B128" s="311" t="str">
        <f t="shared" si="2"/>
        <v>19/06/2019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06106665</v>
      </c>
      <c r="B129" s="311" t="str">
        <f t="shared" si="2"/>
        <v>19/06/2019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06106665</v>
      </c>
      <c r="B130" s="311" t="str">
        <f t="shared" si="2"/>
        <v>19/06/2019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06106665</v>
      </c>
      <c r="B131" s="311" t="str">
        <f t="shared" si="2"/>
        <v>19/06/2019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06106665</v>
      </c>
      <c r="B132" s="311" t="str">
        <f t="shared" si="2"/>
        <v>19/06/2019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06106665</v>
      </c>
      <c r="B133" s="311" t="str">
        <f t="shared" si="2"/>
        <v>19/06/2019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06106665</v>
      </c>
      <c r="B134" s="311" t="str">
        <f t="shared" si="2"/>
        <v>19/06/2019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06106665</v>
      </c>
      <c r="B135" s="311" t="str">
        <f t="shared" si="2"/>
        <v>19/06/2019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06106665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06106665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06106665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06106665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06106665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06106665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06106665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06106665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06106665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06106665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06106665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06106665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06106665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06106665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06106665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06106665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06106665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06106665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06106665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06106665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06106665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06106665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06106665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06106665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06106665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06106665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06106665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06106665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06106665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06106665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06106665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06106665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06106665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06106665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06106665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06106665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06106665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06106665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06106665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06106665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06106665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06106665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06106665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06106665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06106665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06106665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06106665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06106665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06106665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06106665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06106665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06106665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06106665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06106665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06106665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06106665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06106665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06106665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06106665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06106665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06106665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06106665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06106665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06106665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06106665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06106665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06106665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06106665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06106665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06106665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06106665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06106665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06106665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06106665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06106665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06106665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06106665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06106665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06106665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06106665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06106665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06106665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06106665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06106665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06106665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06106665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06106665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06106665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06106665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06106665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06106665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06106665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06106665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06106665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06106665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06106665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06106665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06106665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06106665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06106665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06106665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06106665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06106665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06106665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06106665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06106665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06106665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06106665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1485E0B-6259-424F-BEAF-AB284B7EB721}">
      <formula1>$T$2:$T$3</formula1>
    </dataValidation>
    <dataValidation type="list" allowBlank="1" showErrorMessage="1" errorTitle="Bocal de regroupement" sqref="F78" xr:uid="{BE1F7BD9-DECB-46A0-99D5-E0C634649ACA}">
      <formula1>#REF!</formula1>
    </dataValidation>
    <dataValidation type="list" allowBlank="1" showErrorMessage="1" errorTitle="Abondance végétation de 0 à 5" sqref="K78" xr:uid="{9C9F6541-9642-48E7-A02F-DF2B3D711882}">
      <formula1>#REF!</formula1>
    </dataValidation>
    <dataValidation type="list" allowBlank="1" showErrorMessage="1" errorTitle="Intensité du comatage de 0 à 5" sqref="H78" xr:uid="{405C5C58-3808-4464-A241-275620696AA3}">
      <formula1>#REF!</formula1>
    </dataValidation>
    <dataValidation type="list" allowBlank="1" showErrorMessage="1" errorTitle="Codage SANDRE svp" sqref="E78" xr:uid="{1D899364-9E57-4338-B06C-6DDCC826DCE0}">
      <formula1>#REF!</formula1>
    </dataValidation>
    <dataValidation type="list" allowBlank="1" showInputMessage="1" showErrorMessage="1" sqref="D78 IV67:IV78" xr:uid="{D274CCFF-3501-43C5-A8FD-A0231092667E}">
      <formula1>#REF!</formula1>
    </dataValidation>
    <dataValidation type="list" allowBlank="1" errorTitle="Codage SANDRE svp" sqref="E66:E77" xr:uid="{5AB18957-CB54-4672-A72B-CF5F1FE099BE}">
      <formula1>"N1, N3, N5 , N6"</formula1>
    </dataValidation>
    <dataValidation type="list" allowBlank="1" showInputMessage="1" sqref="D67:D77" xr:uid="{986DC143-A30B-4AC2-A42F-E8113DCDF8E3}">
      <formula1>"S1, S2, S3, S9, S10, S11, S18, S24, S25, S28, S29, S30"</formula1>
    </dataValidation>
    <dataValidation allowBlank="1" showErrorMessage="1" errorTitle="Altitude en mètres" sqref="K23:N23" xr:uid="{4D75497D-BAFC-4284-8B53-4E849FF0C148}"/>
    <dataValidation type="list" allowBlank="1" errorTitle="Bocal de regroupement" sqref="F66:F77" xr:uid="{6091F4D8-19D8-44AB-93D6-8569A08AE716}">
      <formula1>"PhA , PhB, PhC"</formula1>
    </dataValidation>
    <dataValidation type="list" allowBlank="1" errorTitle="Intensité du comatage de 0 à 5" sqref="H66:H77" xr:uid="{EDBAFD90-DBC1-43FC-A267-6852984DF28E}">
      <formula1>"0, 1, 2, 3, 4, 5"</formula1>
    </dataValidation>
    <dataValidation type="list" allowBlank="1" errorTitle="Stabilité ou non du substrat" sqref="I66:I77" xr:uid="{C7EF35EF-1955-43C5-9F7B-B305A8E6B009}">
      <formula1>"stable , moyennement stable , instable"</formula1>
    </dataValidation>
    <dataValidation type="list" allowBlank="1" errorTitle="Abondance végétation de 0 à 5" sqref="K66:K77" xr:uid="{46F21FB3-8D1A-481B-83A3-B1EA7EAD05F9}">
      <formula1>"0, 1, 2, 3, 4, 5"</formula1>
    </dataValidation>
    <dataValidation type="list" allowBlank="1" errorTitle="Choisir une des 4 catégories" error="Vous devez indiquer une des 4 catégories de la liste déroulante" sqref="I39:I50" xr:uid="{C7918FD9-A4AF-4B89-8E8B-3FFDF5BDF465}">
      <formula1>"D, M, MNR, P"</formula1>
    </dataValidation>
    <dataValidation type="list" allowBlank="1" sqref="D66" xr:uid="{46205CB2-EF7B-427D-B1D9-67F555ABDD1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011FBFE-F03E-44C4-A486-CAE4BB6427D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6955761-5186-49CC-A83E-1417A910C91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A792CD5-578F-4478-B7DA-01F29E9E818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96A8363-3FD5-4170-A876-30AFC69BC4D8}">
      <formula1>1</formula1>
      <formula2>3</formula2>
    </dataValidation>
    <dataValidation allowBlank="1" showErrorMessage="1" promptTitle="ATTENTION" prompt="en Lambert II étendu" sqref="G23 E27:E28" xr:uid="{267E6EDD-A4E7-418A-8DCE-C597E00A609C}"/>
    <dataValidation type="textLength" allowBlank="1" showInputMessage="1" showErrorMessage="1" sqref="A41:E41 IS42:IV42" xr:uid="{AA0A6839-D41F-44EF-B50C-2D65A37D3E23}">
      <formula1>0</formula1>
      <formula2>50</formula2>
    </dataValidation>
    <dataValidation type="whole" allowBlank="1" showErrorMessage="1" errorTitle="Altitude en mètres" sqref="I23:I28" xr:uid="{07C6C955-DB6C-49D1-B75A-D8144C98FD9D}">
      <formula1>0</formula1>
      <formula2>4000</formula2>
    </dataValidation>
    <dataValidation type="decimal" allowBlank="1" showErrorMessage="1" errorTitle="Recouvrement en % de 0 à 100" sqref="H39:H50" xr:uid="{8DACF5A9-9848-499C-B238-AC4D5EE7AF2D}">
      <formula1>0</formula1>
      <formula2>100</formula2>
    </dataValidation>
    <dataValidation type="textLength" operator="equal" allowBlank="1" showErrorMessage="1" errorTitle="Code INSEE selon le type 00000" sqref="F23" xr:uid="{05427AF7-FFFE-4C4B-A557-AE743FAA1A78}">
      <formula1>5</formula1>
      <formula2>0</formula2>
    </dataValidation>
    <dataValidation type="date" allowBlank="1" showErrorMessage="1" errorTitle="Date du prélèvement (jj/mm/aaaa)" sqref="IV40" xr:uid="{3B538ED5-5479-4140-8DE5-EA56738A045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2020-02-26T10:33:02Z</dcterms:created>
  <dcterms:modified xsi:type="dcterms:W3CDTF">2020-02-26T10:33:04Z</dcterms:modified>
</cp:coreProperties>
</file>