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EBEAU\18072_EBEAU_exports\"/>
    </mc:Choice>
  </mc:AlternateContent>
  <xr:revisionPtr revIDLastSave="0" documentId="13_ncr:1_{2ABF963A-27DD-4A6C-8E75-E1195A58F6A9}" xr6:coauthVersionLast="41" xr6:coauthVersionMax="41" xr10:uidLastSave="{00000000-0000-0000-0000-000000000000}"/>
  <bookViews>
    <workbookView xWindow="-120" yWindow="-120" windowWidth="29040" windowHeight="15840" xr2:uid="{633998B9-046C-4108-8522-3C5FA1F8AAF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<sst xmlns="http://schemas.openxmlformats.org/spreadsheetml/2006/main" count="993" uniqueCount="349">
  <si>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</si>
  <si>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</si>
  <si>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</si>
  <si>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</si>
  <si>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</si>
  <si>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</si>
  <si>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</si>
  <si>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</si>
  <si>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</si>
  <si>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</si>
  <si>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</si>
  <si>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</si>
  <si>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</si>
  <si>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</si>
  <si>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</si>
  <si>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</si>
  <si>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</si>
  <si>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</si>
  <si>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</si>
  <si>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</si>
  <si>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</si>
  <si>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</si>
  <si>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</si>
  <si>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</si>
  <si>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</si>
  <si>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</si>
  <si>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</si>
  <si>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</si>
  <si>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</si>
  <si>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</si>
  <si>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</si>
  <si>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</si>
  <si>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</si>
  <si>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</si>
  <si>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</si>
  <si>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</si>
  <si>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</si>
  <si>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</si>
  <si>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</si>
  <si>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</si>
  <si>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</si>
  <si>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</si>
  <si>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</si>
  <si>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</si>
  <si>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</si>
  <si>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</si>
  <si>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</si>
  <si>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</si>
  <si>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</si>
  <si>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</si>
  <si>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</si>
  <si>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</si>
  <si>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</si>
  <si>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</si>
  <si>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</si>
  <si>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06106675</t>
  </si>
  <si>
    <t>ECOUTAY</t>
  </si>
  <si>
    <t>ECOUTAY A BEAUMONT-LES-VALENCE 1</t>
  </si>
  <si>
    <t>BEAUMONT LES VALENCE</t>
  </si>
  <si>
    <t>Réseau de contrôle opérationnel</t>
  </si>
  <si>
    <t>facultatif #</t>
  </si>
  <si>
    <t>CODE_OPERATION</t>
  </si>
  <si>
    <t>TYPO_NATIONALE</t>
  </si>
  <si>
    <t>04/07/2018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</si>
  <si>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</si>
  <si>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</si>
  <si>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</si>
  <si>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</si>
  <si>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</si>
  <si>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</si>
  <si>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</si>
  <si>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</si>
  <si>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</si>
  <si>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</si>
  <si>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</si>
  <si>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</si>
  <si>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</si>
  <si>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</si>
  <si>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</si>
  <si>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</si>
  <si>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</si>
  <si>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</si>
  <si>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</si>
  <si>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</si>
  <si>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</si>
  <si>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</si>
  <si>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</si>
  <si>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</si>
  <si>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</si>
  <si>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</si>
  <si>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</si>
  <si>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</si>
  <si>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</si>
  <si>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</si>
  <si>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</si>
  <si>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P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</si>
  <si>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</si>
  <si>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</si>
  <si>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</si>
  <si>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</si>
  <si>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</si>
  <si>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</si>
  <si>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</si>
  <si>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</si>
  <si>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</si>
  <si>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</si>
  <si>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</si>
  <si>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</si>
  <si>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</si>
  <si>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</si>
  <si>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</si>
  <si>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</si>
  <si>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</si>
  <si>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</si>
  <si>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</si>
  <si>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</si>
  <si>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</si>
  <si>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</si>
  <si>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</si>
  <si>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</si>
  <si>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</si>
  <si>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</si>
  <si>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</si>
  <si>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</si>
  <si>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</si>
  <si>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</si>
  <si>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</si>
  <si>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</si>
  <si>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</si>
  <si>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</si>
  <si>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</si>
  <si>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</si>
  <si>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</si>
  <si>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</si>
  <si>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</si>
  <si>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</si>
  <si>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</si>
  <si>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</si>
  <si>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</si>
  <si>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</si>
  <si>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</si>
  <si>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</si>
  <si>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</si>
  <si>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</si>
  <si>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</si>
  <si>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</si>
  <si>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</si>
  <si>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</si>
  <si>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</si>
  <si>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</si>
  <si>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</si>
  <si>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</si>
  <si>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</si>
  <si>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</si>
  <si>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</si>
  <si>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</si>
  <si>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</si>
  <si>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</si>
  <si>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</si>
  <si>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</si>
  <si>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</si>
  <si>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</si>
  <si>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</si>
  <si>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</si>
  <si>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</si>
  <si>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</si>
  <si>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</si>
  <si>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</si>
  <si>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</si>
  <si>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</si>
  <si>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</si>
  <si>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</si>
  <si>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</si>
  <si>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</si>
  <si>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</si>
  <si>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</si>
  <si>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</si>
  <si>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</si>
  <si>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</si>
  <si>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</si>
  <si>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</si>
  <si>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</si>
  <si>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Tinodes</t>
  </si>
  <si>
    <t>245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</si>
  <si>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</si>
  <si>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</si>
  <si>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</si>
  <si>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</si>
  <si>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</si>
  <si>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</si>
  <si>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</si>
  <si>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</si>
  <si>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</si>
  <si>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</si>
  <si>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</si>
  <si>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</si>
  <si>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</si>
  <si>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</si>
  <si>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</si>
  <si>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</si>
  <si>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Hydrometra</t>
  </si>
  <si>
    <t>740</t>
  </si>
  <si>
    <t>Nepidae</t>
  </si>
  <si>
    <t>725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</si>
  <si>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</si>
  <si>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</si>
  <si>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</si>
  <si>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</si>
  <si>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</si>
  <si>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</si>
  <si>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</si>
  <si>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</si>
  <si>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</si>
  <si>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</si>
  <si>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</si>
  <si>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</si>
  <si>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</si>
  <si>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</si>
  <si>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sF. Hydrophilinae</t>
  </si>
  <si>
    <t>2517</t>
  </si>
  <si>
    <t>Anthomyidae</t>
  </si>
  <si>
    <t>847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</si>
  <si>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</si>
  <si>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</si>
  <si>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</si>
  <si>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</si>
  <si>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</si>
  <si>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</si>
  <si>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</si>
  <si>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</si>
  <si>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</si>
  <si>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</si>
  <si>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</si>
  <si>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</si>
  <si>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</si>
  <si>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</si>
  <si>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</si>
  <si>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</si>
  <si>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</si>
  <si>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</si>
  <si>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Cordulegaster</t>
  </si>
  <si>
    <t>687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</si>
  <si>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</si>
  <si>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</si>
  <si>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</si>
  <si>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</si>
  <si>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</si>
  <si>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</si>
  <si>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</si>
  <si>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</si>
  <si>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</si>
  <si>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</si>
  <si>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</si>
  <si>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</si>
  <si>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</si>
  <si>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</si>
  <si>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</si>
  <si>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</si>
  <si>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</si>
  <si>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</si>
  <si>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</si>
  <si>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</si>
  <si>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</si>
  <si>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</si>
  <si>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</si>
  <si>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</si>
  <si>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</si>
  <si>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</si>
  <si>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</si>
  <si>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</si>
  <si>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</si>
  <si>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EBEAU_2018-07-04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</si>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</sst>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9EEAD156-FC4E-4871-AECE-A1629125F9D8}"/>
    <cellStyle name="Normal_résultats" xfId="1" xr:uid="{46CC10B1-2E71-4A01-8C69-0B24523C4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DFC3-60E1-4266-8336-B71C39CABBB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272</v>
      </c>
      <c r="B1" s="154"/>
      <c r="C1" s="155"/>
      <c r="D1" s="155"/>
      <c r="E1" s="155"/>
      <c r="F1" s="155"/>
      <c r="G1" s="155"/>
      <c r="H1" s="155"/>
      <c r="I1" s="156" t="s">
        <v>273</v>
      </c>
      <c r="J1" s="157" t="s">
        <v>272</v>
      </c>
      <c r="K1" s="158"/>
      <c r="L1" s="155"/>
      <c r="M1" s="155"/>
      <c r="N1" s="155"/>
      <c r="O1" s="155"/>
      <c r="P1" s="159"/>
      <c r="Q1" s="160"/>
      <c r="R1" s="156" t="s">
        <v>274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275</v>
      </c>
      <c r="D5" s="171" t="s">
        <v>21</v>
      </c>
      <c r="E5" s="170" t="s">
        <v>276</v>
      </c>
      <c r="F5" s="172" t="s">
        <v>277</v>
      </c>
      <c r="G5" s="170" t="s">
        <v>278</v>
      </c>
      <c r="H5" s="172" t="s">
        <v>279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6106675</v>
      </c>
      <c r="B6" s="179" t="s">
        <v>56</v>
      </c>
      <c r="C6" s="179" t="s">
        <v>57</v>
      </c>
      <c r="D6" s="180" t="s">
        <v>63</v>
      </c>
      <c r="E6" s="179">
        <v>852376.86046279292</v>
      </c>
      <c r="F6" s="179">
        <v>6419946.54642752</v>
      </c>
      <c r="G6" s="179">
        <v>852322.26266771217</v>
      </c>
      <c r="H6" s="181">
        <v>6419949.6566006895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280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280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281</v>
      </c>
      <c r="F10" s="205"/>
      <c r="G10" s="206"/>
      <c r="H10" s="168"/>
      <c r="I10" s="168"/>
      <c r="J10" s="200" t="s">
        <v>282</v>
      </c>
      <c r="K10" s="201" t="s">
        <v>283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284</v>
      </c>
      <c r="C12" s="211">
        <v>4.7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285</v>
      </c>
      <c r="C13" s="214">
        <v>55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286</v>
      </c>
      <c r="C14" s="214">
        <v>4.01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287</v>
      </c>
      <c r="C15" s="219">
        <f>C13*C14</f>
        <v>220.54999999999998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288</v>
      </c>
      <c r="C16" s="228">
        <f>+C15*0.05</f>
        <v>11.0275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289</v>
      </c>
      <c r="K18" s="234" t="s">
        <v>83</v>
      </c>
      <c r="L18" s="235" t="s">
        <v>116</v>
      </c>
      <c r="M18" s="235" t="s">
        <v>282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92</v>
      </c>
      <c r="L20" s="231" t="s">
        <v>124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104</v>
      </c>
      <c r="L21" s="231" t="s">
        <v>129</v>
      </c>
      <c r="M21" s="231" t="s">
        <v>146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290</v>
      </c>
      <c r="D23" s="197"/>
      <c r="E23" s="197"/>
      <c r="F23" s="244"/>
      <c r="J23" s="240" t="s">
        <v>150</v>
      </c>
      <c r="K23" s="231" t="s">
        <v>97</v>
      </c>
      <c r="L23" s="231" t="s">
        <v>134</v>
      </c>
      <c r="M23" s="231" t="s">
        <v>151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129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291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124</v>
      </c>
      <c r="M25" s="231" t="s">
        <v>151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292</v>
      </c>
      <c r="D26" s="201"/>
      <c r="E26" s="201"/>
      <c r="F26" s="247"/>
      <c r="J26" s="240" t="s">
        <v>154</v>
      </c>
      <c r="K26" s="231" t="s">
        <v>97</v>
      </c>
      <c r="L26" s="231" t="s">
        <v>134</v>
      </c>
      <c r="M26" s="231" t="s">
        <v>151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276</v>
      </c>
      <c r="B27" s="246"/>
      <c r="C27" s="188" t="s">
        <v>293</v>
      </c>
      <c r="D27" s="188"/>
      <c r="E27" s="188"/>
      <c r="F27" s="247"/>
      <c r="J27" s="240" t="s">
        <v>155</v>
      </c>
      <c r="K27" s="231" t="s">
        <v>97</v>
      </c>
      <c r="L27" s="231" t="s">
        <v>129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277</v>
      </c>
      <c r="B28" s="246"/>
      <c r="C28" s="188" t="s">
        <v>294</v>
      </c>
      <c r="D28" s="188"/>
      <c r="E28" s="188"/>
      <c r="F28" s="247"/>
      <c r="J28" s="240" t="s">
        <v>157</v>
      </c>
      <c r="K28" s="231" t="s">
        <v>97</v>
      </c>
      <c r="L28" s="231" t="s">
        <v>124</v>
      </c>
      <c r="M28" s="231" t="s">
        <v>156</v>
      </c>
      <c r="N28" s="238">
        <v>5</v>
      </c>
      <c r="O28" s="238"/>
      <c r="P28" s="238"/>
      <c r="Q28" s="238"/>
      <c r="R28" s="239"/>
      <c r="S28" s="159"/>
    </row>
    <row r="29" spans="1:19" ht="14.25" customHeight="1">
      <c r="A29" s="245" t="s">
        <v>278</v>
      </c>
      <c r="B29" s="246"/>
      <c r="C29" s="188" t="s">
        <v>295</v>
      </c>
      <c r="D29" s="188"/>
      <c r="E29" s="188"/>
      <c r="F29" s="247"/>
      <c r="J29" s="240" t="s">
        <v>158</v>
      </c>
      <c r="K29" s="231" t="s">
        <v>97</v>
      </c>
      <c r="L29" s="231" t="s">
        <v>134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279</v>
      </c>
      <c r="B30" s="246"/>
      <c r="C30" s="188" t="s">
        <v>296</v>
      </c>
      <c r="D30" s="188"/>
      <c r="E30" s="188"/>
      <c r="F30" s="247"/>
      <c r="J30" s="248" t="s">
        <v>159</v>
      </c>
      <c r="K30" s="249" t="s">
        <v>97</v>
      </c>
      <c r="L30" s="249" t="s">
        <v>129</v>
      </c>
      <c r="M30" s="249" t="s">
        <v>156</v>
      </c>
      <c r="N30" s="250">
        <v>5</v>
      </c>
      <c r="O30" s="250"/>
      <c r="P30" s="250"/>
      <c r="Q30" s="250"/>
      <c r="R30" s="251"/>
    </row>
    <row r="31" spans="1:19" ht="14.25" customHeight="1">
      <c r="A31" s="245" t="s">
        <v>284</v>
      </c>
      <c r="B31" s="246"/>
      <c r="C31" s="188" t="s">
        <v>297</v>
      </c>
      <c r="D31" s="188"/>
      <c r="F31" s="247"/>
    </row>
    <row r="32" spans="1:19" ht="14.25" customHeight="1">
      <c r="A32" s="245" t="s">
        <v>285</v>
      </c>
      <c r="B32" s="246"/>
      <c r="C32" s="188" t="s">
        <v>298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286</v>
      </c>
      <c r="B33" s="252"/>
      <c r="C33" s="188" t="s">
        <v>299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287</v>
      </c>
      <c r="B34" s="252"/>
      <c r="C34" s="188" t="s">
        <v>300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288</v>
      </c>
      <c r="B35" s="252"/>
      <c r="C35" s="201" t="s">
        <v>301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302</v>
      </c>
      <c r="B36" s="252"/>
      <c r="C36" s="201" t="s">
        <v>303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304</v>
      </c>
      <c r="B37" s="262"/>
      <c r="C37" s="222" t="s">
        <v>305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272</v>
      </c>
      <c r="B41" s="158"/>
      <c r="C41" s="155"/>
      <c r="D41" s="155"/>
      <c r="E41" s="155"/>
      <c r="F41" s="155"/>
      <c r="G41" s="156" t="s">
        <v>306</v>
      </c>
      <c r="H41" s="157" t="s">
        <v>272</v>
      </c>
      <c r="I41" s="158"/>
      <c r="J41" s="155"/>
      <c r="K41" s="155"/>
      <c r="L41" s="155"/>
      <c r="M41" s="155"/>
      <c r="Q41" s="156" t="s">
        <v>307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309</v>
      </c>
      <c r="B47" s="277"/>
      <c r="C47" s="277"/>
      <c r="D47" s="277"/>
      <c r="E47" s="277"/>
      <c r="F47" s="277"/>
      <c r="G47" s="278"/>
      <c r="H47" s="279" t="s">
        <v>310</v>
      </c>
      <c r="I47" s="280" t="s">
        <v>311</v>
      </c>
      <c r="J47" s="281"/>
      <c r="K47" s="280" t="s">
        <v>312</v>
      </c>
      <c r="L47" s="281"/>
      <c r="M47" s="280" t="s">
        <v>313</v>
      </c>
      <c r="N47" s="281"/>
      <c r="O47" s="280" t="s">
        <v>314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315</v>
      </c>
      <c r="B49" s="289" t="s">
        <v>316</v>
      </c>
      <c r="C49" s="290" t="s">
        <v>84</v>
      </c>
      <c r="D49" s="291" t="s">
        <v>317</v>
      </c>
      <c r="E49" s="292" t="s">
        <v>318</v>
      </c>
      <c r="F49" s="292" t="s">
        <v>319</v>
      </c>
      <c r="G49" s="292" t="s">
        <v>320</v>
      </c>
      <c r="H49" s="293"/>
      <c r="I49" s="288" t="s">
        <v>321</v>
      </c>
      <c r="J49" s="288" t="s">
        <v>322</v>
      </c>
      <c r="K49" s="294" t="s">
        <v>321</v>
      </c>
      <c r="L49" s="295" t="s">
        <v>322</v>
      </c>
      <c r="M49" s="294" t="s">
        <v>321</v>
      </c>
      <c r="N49" s="295" t="s">
        <v>322</v>
      </c>
      <c r="O49" s="294" t="s">
        <v>321</v>
      </c>
      <c r="P49" s="295" t="s">
        <v>322</v>
      </c>
      <c r="Q49" s="296" t="s">
        <v>323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324</v>
      </c>
      <c r="B51" s="307" t="s">
        <v>324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2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325</v>
      </c>
      <c r="B52" s="315" t="s">
        <v>326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327</v>
      </c>
      <c r="B53" s="315" t="s">
        <v>328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329</v>
      </c>
      <c r="B54" s="315" t="s">
        <v>330</v>
      </c>
      <c r="C54" s="322" t="s">
        <v>94</v>
      </c>
      <c r="D54" s="317">
        <v>8</v>
      </c>
      <c r="E54" s="317"/>
      <c r="F54" s="318" t="s">
        <v>95</v>
      </c>
      <c r="G54" s="319"/>
      <c r="H54" s="302"/>
      <c r="I54" s="319"/>
      <c r="J54" s="319"/>
      <c r="K54" s="320"/>
      <c r="L54" s="321"/>
      <c r="M54" s="320"/>
      <c r="N54" s="321"/>
      <c r="O54" s="320"/>
      <c r="P54" s="321"/>
      <c r="Q54" s="319">
        <v>0</v>
      </c>
    </row>
    <row r="55" spans="1:256" ht="33.75">
      <c r="A55" s="314" t="s">
        <v>331</v>
      </c>
      <c r="B55" s="315" t="s">
        <v>332</v>
      </c>
      <c r="C55" s="322" t="s">
        <v>97</v>
      </c>
      <c r="D55" s="317">
        <v>7</v>
      </c>
      <c r="E55" s="317">
        <v>94</v>
      </c>
      <c r="F55" s="318" t="s">
        <v>98</v>
      </c>
      <c r="G55" s="319"/>
      <c r="H55" s="302"/>
      <c r="I55" s="319"/>
      <c r="J55" s="319"/>
      <c r="K55" s="320" t="s">
        <v>333</v>
      </c>
      <c r="L55" s="321">
        <v>3</v>
      </c>
      <c r="M55" s="320" t="s">
        <v>334</v>
      </c>
      <c r="N55" s="321">
        <v>2</v>
      </c>
      <c r="O55" s="320" t="s">
        <v>335</v>
      </c>
      <c r="P55" s="321">
        <v>1</v>
      </c>
      <c r="Q55" s="319">
        <v>8</v>
      </c>
    </row>
    <row r="56" spans="1:256" ht="33.75">
      <c r="A56" s="314" t="s">
        <v>336</v>
      </c>
      <c r="B56" s="315" t="s">
        <v>337</v>
      </c>
      <c r="C56" s="322" t="s">
        <v>100</v>
      </c>
      <c r="D56" s="317">
        <v>6</v>
      </c>
      <c r="E56" s="317"/>
      <c r="F56" s="318"/>
      <c r="G56" s="319"/>
      <c r="H56" s="302"/>
      <c r="I56" s="319"/>
      <c r="J56" s="319"/>
      <c r="K56" s="320"/>
      <c r="L56" s="321"/>
      <c r="M56" s="320"/>
      <c r="N56" s="321"/>
      <c r="O56" s="320"/>
      <c r="P56" s="321"/>
      <c r="Q56" s="319">
        <v>0</v>
      </c>
    </row>
    <row r="57" spans="1:256" ht="22.5">
      <c r="A57" s="314" t="s">
        <v>338</v>
      </c>
      <c r="B57" s="315" t="s">
        <v>339</v>
      </c>
      <c r="C57" s="316" t="s">
        <v>102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340</v>
      </c>
      <c r="B58" s="315" t="s">
        <v>341</v>
      </c>
      <c r="C58" s="316" t="s">
        <v>104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 t="s">
        <v>148</v>
      </c>
      <c r="N58" s="321">
        <v>1</v>
      </c>
      <c r="O58" s="320"/>
      <c r="P58" s="321"/>
      <c r="Q58" s="319">
        <v>1</v>
      </c>
    </row>
    <row r="59" spans="1:256" ht="22.5">
      <c r="A59" s="314" t="s">
        <v>342</v>
      </c>
      <c r="B59" s="315" t="s">
        <v>343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344</v>
      </c>
      <c r="B60" s="315" t="s">
        <v>345</v>
      </c>
      <c r="C60" s="316" t="s">
        <v>108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 t="s">
        <v>149</v>
      </c>
      <c r="P60" s="321">
        <v>1</v>
      </c>
      <c r="Q60" s="319">
        <v>1</v>
      </c>
    </row>
    <row r="61" spans="1:256">
      <c r="A61" s="314" t="s">
        <v>346</v>
      </c>
      <c r="B61" s="315" t="s">
        <v>346</v>
      </c>
      <c r="C61" s="316" t="s">
        <v>110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/>
      <c r="K61" s="320"/>
      <c r="L61" s="321">
        <v>1</v>
      </c>
      <c r="M61" s="320"/>
      <c r="N61" s="321">
        <v>2</v>
      </c>
      <c r="O61" s="320"/>
      <c r="P61" s="321"/>
      <c r="Q61" s="319">
        <v>0</v>
      </c>
    </row>
    <row r="62" spans="1:256" ht="45.75" thickBot="1">
      <c r="A62" s="323" t="s">
        <v>347</v>
      </c>
      <c r="B62" s="324" t="s">
        <v>348</v>
      </c>
      <c r="C62" s="325" t="s">
        <v>112</v>
      </c>
      <c r="D62" s="326">
        <v>0</v>
      </c>
      <c r="E62" s="326">
        <v>1</v>
      </c>
      <c r="F62" s="327" t="s">
        <v>87</v>
      </c>
      <c r="G62" s="328"/>
      <c r="H62" s="302"/>
      <c r="I62" s="328"/>
      <c r="J62" s="328"/>
      <c r="K62" s="329"/>
      <c r="L62" s="330">
        <v>1</v>
      </c>
      <c r="M62" s="329"/>
      <c r="N62" s="330">
        <v>2</v>
      </c>
      <c r="O62" s="329"/>
      <c r="P62" s="330"/>
      <c r="Q62" s="328">
        <v>0</v>
      </c>
    </row>
    <row r="63" spans="1:256" ht="27.75" customHeight="1" thickBot="1">
      <c r="H63" s="331" t="s">
        <v>323</v>
      </c>
      <c r="I63" s="332">
        <v>0</v>
      </c>
      <c r="J63" s="333"/>
      <c r="K63" s="332">
        <v>4</v>
      </c>
      <c r="L63" s="333"/>
      <c r="M63" s="332">
        <v>4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BC64329-8F44-4A30-8B94-B0B5AE5A801F}">
      <formula1>0</formula1>
      <formula2>50</formula2>
    </dataValidation>
    <dataValidation type="date" allowBlank="1" showErrorMessage="1" errorTitle="Date du prélèvement (jj/mm/aaaa)" sqref="D6:H6" xr:uid="{6FB585DB-E64F-451A-8513-AD2D5D425DD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E269-A087-4353-BDE5-2140536F7997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5" t="s">
        <v>269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26196</v>
      </c>
      <c r="G23" s="36">
        <v>852289</v>
      </c>
      <c r="H23" s="36">
        <v>6419934</v>
      </c>
      <c r="I23" s="36">
        <v>129</v>
      </c>
      <c r="J23" s="36" t="s">
        <v>59</v>
      </c>
      <c r="K23" s="35">
        <v>852376.86046279292</v>
      </c>
      <c r="L23" s="35">
        <v>6419946.54642752</v>
      </c>
      <c r="M23" s="35">
        <v>852322.26266771217</v>
      </c>
      <c r="N23" s="35">
        <v>6419949.6566006895</v>
      </c>
      <c r="O23" s="36">
        <v>4.7</v>
      </c>
      <c r="P23" s="36">
        <v>55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270</v>
      </c>
      <c r="B26" s="42" t="s">
        <v>271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4.01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/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94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/>
      <c r="I44" s="80"/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>
        <v>1</v>
      </c>
      <c r="I49" s="80" t="s">
        <v>87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92</v>
      </c>
      <c r="E67" s="80" t="s">
        <v>124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104</v>
      </c>
      <c r="E68" s="80" t="s">
        <v>129</v>
      </c>
      <c r="F68" s="80" t="s">
        <v>146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134</v>
      </c>
      <c r="F70" s="80" t="s">
        <v>151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129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124</v>
      </c>
      <c r="F72" s="80" t="s">
        <v>151</v>
      </c>
      <c r="G72" s="83">
        <v>15</v>
      </c>
      <c r="H72" s="80"/>
      <c r="I72" s="80">
        <v>1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97</v>
      </c>
      <c r="E73" s="80" t="s">
        <v>134</v>
      </c>
      <c r="F73" s="80" t="s">
        <v>151</v>
      </c>
      <c r="G73" s="83">
        <v>10</v>
      </c>
      <c r="H73" s="80"/>
      <c r="I73" s="80">
        <v>3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129</v>
      </c>
      <c r="F74" s="80" t="s">
        <v>156</v>
      </c>
      <c r="G74" s="83">
        <v>15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124</v>
      </c>
      <c r="F75" s="80" t="s">
        <v>156</v>
      </c>
      <c r="G75" s="83">
        <v>5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134</v>
      </c>
      <c r="F76" s="80" t="s">
        <v>156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129</v>
      </c>
      <c r="F77" s="80" t="s">
        <v>156</v>
      </c>
      <c r="G77" s="83">
        <v>5</v>
      </c>
      <c r="H77" s="80"/>
      <c r="I77" s="80">
        <v>1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>
        <v>7</v>
      </c>
      <c r="G89" s="83">
        <v>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>
        <v>4</v>
      </c>
      <c r="G90" s="83">
        <v>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/>
      <c r="G91" s="83">
        <v>3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92</v>
      </c>
      <c r="F92" s="83">
        <v>48</v>
      </c>
      <c r="G92" s="83">
        <v>6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3</v>
      </c>
      <c r="F93" s="83"/>
      <c r="G93" s="83">
        <v>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2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2</v>
      </c>
      <c r="F95" s="83">
        <v>15</v>
      </c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3</v>
      </c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48</v>
      </c>
      <c r="F97" s="83">
        <v>236</v>
      </c>
      <c r="G97" s="83">
        <v>260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/>
      <c r="G98" s="83">
        <v>11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12</v>
      </c>
      <c r="F99" s="83">
        <v>6</v>
      </c>
      <c r="G99" s="83">
        <v>8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47</v>
      </c>
      <c r="F100" s="83">
        <v>6</v>
      </c>
      <c r="G100" s="83">
        <v>8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>
        <v>9</v>
      </c>
      <c r="G101" s="83">
        <v>13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>
        <v>11</v>
      </c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1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2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7</v>
      </c>
      <c r="F106" s="83"/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5</v>
      </c>
      <c r="F107" s="83">
        <v>11</v>
      </c>
      <c r="G107" s="83">
        <v>8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3</v>
      </c>
      <c r="F108" s="83">
        <v>5</v>
      </c>
      <c r="G108" s="83">
        <v>4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21</v>
      </c>
      <c r="F110" s="83">
        <v>9</v>
      </c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2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3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976</v>
      </c>
      <c r="F114" s="83">
        <v>122</v>
      </c>
      <c r="G114" s="83">
        <v>250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7</v>
      </c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80</v>
      </c>
      <c r="F117" s="83">
        <v>13</v>
      </c>
      <c r="G117" s="83">
        <v>2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3</v>
      </c>
      <c r="F118" s="83">
        <v>2</v>
      </c>
      <c r="G118" s="83">
        <v>2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5</v>
      </c>
      <c r="F119" s="83">
        <v>20</v>
      </c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2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5</v>
      </c>
      <c r="F121" s="83"/>
      <c r="G121" s="83">
        <v>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1</v>
      </c>
      <c r="F123" s="83">
        <v>1</v>
      </c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/>
      <c r="F124" s="83">
        <v>1</v>
      </c>
      <c r="G124" s="83">
        <v>2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>
        <v>1698</v>
      </c>
      <c r="F125" s="83">
        <v>692</v>
      </c>
      <c r="G125" s="83">
        <v>626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 t="s">
        <v>248</v>
      </c>
      <c r="F126" s="83" t="s">
        <v>248</v>
      </c>
      <c r="G126" s="83" t="s">
        <v>248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 t="s">
        <v>248</v>
      </c>
      <c r="F127" s="83" t="s">
        <v>248</v>
      </c>
      <c r="G127" s="83" t="s">
        <v>248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36</v>
      </c>
      <c r="F128" s="83">
        <v>6</v>
      </c>
      <c r="G128" s="83">
        <v>6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44</v>
      </c>
      <c r="F129" s="83">
        <v>5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77</v>
      </c>
      <c r="F130" s="83">
        <v>68</v>
      </c>
      <c r="G130" s="83">
        <v>24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>
        <v>10</v>
      </c>
      <c r="F131" s="83">
        <v>1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>
        <v>1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/>
      <c r="F133" s="83">
        <v>2</v>
      </c>
      <c r="G133" s="83">
        <v>1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>
        <v>48</v>
      </c>
      <c r="F134" s="83">
        <v>180</v>
      </c>
      <c r="G134" s="83">
        <v>236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265</v>
      </c>
      <c r="D135" s="119" t="s">
        <v>266</v>
      </c>
      <c r="E135" s="83">
        <v>86</v>
      </c>
      <c r="F135" s="83">
        <v>20</v>
      </c>
      <c r="G135" s="83">
        <v>34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267</v>
      </c>
      <c r="D136" s="119" t="s">
        <v>268</v>
      </c>
      <c r="E136" s="83"/>
      <c r="F136" s="83"/>
      <c r="G136" s="83" t="s">
        <v>248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97FA20E-EC71-49D8-9A6F-806B1FB83D7D}">
      <formula1>$T$2:$T$3</formula1>
    </dataValidation>
    <dataValidation type="list" allowBlank="1" showErrorMessage="1" errorTitle="Bocal de regroupement" sqref="F78" xr:uid="{90155790-A325-4CC5-AFB8-F7FDAE3F0F79}">
      <formula1>#REF!</formula1>
    </dataValidation>
    <dataValidation type="list" allowBlank="1" showErrorMessage="1" errorTitle="Abondance végétation de 0 à 5" sqref="K78" xr:uid="{6A632FB9-F326-4E8E-B763-FA11C535809C}">
      <formula1>#REF!</formula1>
    </dataValidation>
    <dataValidation type="list" allowBlank="1" showErrorMessage="1" errorTitle="Intensité du comatage de 0 à 5" sqref="H78" xr:uid="{A421389D-2C99-4E73-A55C-FF2F77E38AC7}">
      <formula1>#REF!</formula1>
    </dataValidation>
    <dataValidation type="list" allowBlank="1" showErrorMessage="1" errorTitle="Codage SANDRE svp" sqref="E78" xr:uid="{63F1C024-6390-41DE-BB0E-BAABC797C32A}">
      <formula1>#REF!</formula1>
    </dataValidation>
    <dataValidation type="list" allowBlank="1" showInputMessage="1" showErrorMessage="1" sqref="D78 IV67:IV78" xr:uid="{656C9994-F834-49C5-B533-C6764971916D}">
      <formula1>#REF!</formula1>
    </dataValidation>
    <dataValidation type="list" allowBlank="1" errorTitle="Codage SANDRE svp" sqref="E66:E77" xr:uid="{3E6DEEC4-7C47-42ED-8671-0306D4F848F9}">
      <formula1>"N1, N3, N5 , N6"</formula1>
    </dataValidation>
    <dataValidation type="list" allowBlank="1" showInputMessage="1" sqref="D67:D77" xr:uid="{1BDE7A46-CC04-42E9-8D6E-14EF2E2442AB}">
      <formula1>"S1, S2, S3, S9, S10, S11, S18, S24, S25, S28, S29, S30"</formula1>
    </dataValidation>
    <dataValidation allowBlank="1" showErrorMessage="1" errorTitle="Altitude en mètres" sqref="K23:N23" xr:uid="{F889BC6F-36CA-4D1A-950D-3CADDEE6DD53}"/>
    <dataValidation type="list" allowBlank="1" errorTitle="Bocal de regroupement" sqref="F66:F77" xr:uid="{40EA88F8-94C2-45C3-858E-FB34C9FE75C1}">
      <formula1>"PhA , PhB, PhC"</formula1>
    </dataValidation>
    <dataValidation type="list" allowBlank="1" errorTitle="Intensité du comatage de 0 à 5" sqref="H66:H77" xr:uid="{3EE6ABEF-D179-4136-A2EA-03F48022A9D8}">
      <formula1>"0, 1, 2, 3, 4, 5"</formula1>
    </dataValidation>
    <dataValidation type="list" allowBlank="1" errorTitle="Stabilité ou non du substrat" sqref="I66:I77" xr:uid="{AE24AE64-34C8-4469-A935-B7A15618998B}">
      <formula1>"stable , moyennement stable , instable"</formula1>
    </dataValidation>
    <dataValidation type="list" allowBlank="1" errorTitle="Abondance végétation de 0 à 5" sqref="K66:K77" xr:uid="{96C91EB1-288F-424C-A84D-B4C5E21540E2}">
      <formula1>"0, 1, 2, 3, 4, 5"</formula1>
    </dataValidation>
    <dataValidation type="list" allowBlank="1" errorTitle="Choisir une des 4 catégories" error="Vous devez indiquer une des 4 catégories de la liste déroulante" sqref="I39:I50" xr:uid="{EF4088E6-4551-45CF-8443-9DBCFB4A26D5}">
      <formula1>"D, M, MNR, P"</formula1>
    </dataValidation>
    <dataValidation type="list" allowBlank="1" sqref="D66" xr:uid="{0314F0C6-5C29-4F98-AABF-249AA6A4C1E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E8A41EB-C936-4BD4-954B-D5513B9B4BD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7F951E1-CEC1-4C04-B8FF-9EE467E594A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A6711C8-5813-4421-9AEA-24ECC88F543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DF5D5C4-5516-42D1-A30B-EDBF5FEC1309}">
      <formula1>1</formula1>
      <formula2>3</formula2>
    </dataValidation>
    <dataValidation allowBlank="1" showErrorMessage="1" promptTitle="ATTENTION" prompt="en Lambert II étendu" sqref="G23 E27:E28" xr:uid="{B9CEB87B-16DB-490C-BD8F-027B245F6C2A}"/>
    <dataValidation type="textLength" allowBlank="1" showInputMessage="1" showErrorMessage="1" sqref="A41:E41 IS42:IV42" xr:uid="{54CF4C04-9005-4C6B-9AB2-60E2A3ED8E57}">
      <formula1>0</formula1>
      <formula2>50</formula2>
    </dataValidation>
    <dataValidation type="whole" allowBlank="1" showErrorMessage="1" errorTitle="Altitude en mètres" sqref="I23:I28" xr:uid="{4595A266-7DFD-43B7-BB18-D20E189217AC}">
      <formula1>0</formula1>
      <formula2>4000</formula2>
    </dataValidation>
    <dataValidation type="decimal" allowBlank="1" showErrorMessage="1" errorTitle="Recouvrement en % de 0 à 100" sqref="H39:H50" xr:uid="{46A8DDD2-00DE-4A62-BCA6-2E15EEA1467D}">
      <formula1>0</formula1>
      <formula2>100</formula2>
    </dataValidation>
    <dataValidation type="textLength" operator="equal" allowBlank="1" showErrorMessage="1" errorTitle="Code INSEE selon le type 00000" sqref="F23" xr:uid="{A9B01C9A-B075-4C09-8D3D-9712B827CE1D}">
      <formula1>5</formula1>
      <formula2>0</formula2>
    </dataValidation>
    <dataValidation type="date" allowBlank="1" showErrorMessage="1" errorTitle="Date du prélèvement (jj/mm/aaaa)" sqref="IV40" xr:uid="{C13FDB71-B613-420E-87DC-6FDB7EDBC1C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2019-04-05T06:18:57Z</dcterms:created>
  <dcterms:modified xsi:type="dcterms:W3CDTF">2019-04-05T06:21:08Z</dcterms:modified>
</cp:coreProperties>
</file>