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ROABE\18072_ROABE_exports\"/>
    </mc:Choice>
  </mc:AlternateContent>
  <xr:revisionPtr revIDLastSave="0" documentId="13_ncr:1_{CDE8DE86-F1FF-4386-9571-58FBC099CE65}" xr6:coauthVersionLast="41" xr6:coauthVersionMax="41" xr10:uidLastSave="{00000000-0000-0000-0000-000000000000}"/>
  <bookViews>
    <workbookView xWindow="-120" yWindow="-120" windowWidth="29040" windowHeight="15840" xr2:uid="{A405A965-F57E-46C0-AEB2-D3DFA1DC5D4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<sst xmlns="http://schemas.openxmlformats.org/spreadsheetml/2006/main" count="967" uniqueCount="323">
  <si>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</si>
  <si>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</si>
  <si>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</si>
  <si>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</si>
  <si>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</si>
  <si>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</si>
  <si>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</si>
  <si>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</si>
  <si>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</si>
  <si>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</si>
  <si>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</si>
  <si>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</si>
  <si>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</si>
  <si>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</si>
  <si>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</si>
  <si>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</si>
  <si>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</si>
  <si>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</si>
  <si>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</si>
  <si>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</si>
  <si>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</si>
  <si>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</si>
  <si>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</si>
  <si>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</si>
  <si>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</si>
  <si>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</si>
  <si>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</si>
  <si>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</si>
  <si>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</si>
  <si>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</si>
  <si>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</si>
  <si>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</si>
  <si>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</si>
  <si>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</si>
  <si>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</si>
  <si>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</si>
  <si>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</si>
  <si>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</si>
  <si>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</si>
  <si>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</si>
  <si>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</si>
  <si>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</si>
  <si>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</si>
  <si>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</si>
  <si>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</si>
  <si>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</si>
  <si>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</si>
  <si>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</si>
  <si>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</si>
  <si>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</si>
  <si>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</si>
  <si>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</si>
  <si>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</si>
  <si>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</si>
  <si>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</si>
  <si>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06107980</t>
  </si>
  <si>
    <t>ROANNE</t>
  </si>
  <si>
    <t>ROANNE A ST-BENOIT-EN-DIOIS</t>
  </si>
  <si>
    <t>ST BENOIT EN DIOIS</t>
  </si>
  <si>
    <t>Réseau de référence</t>
  </si>
  <si>
    <t>facultatif #</t>
  </si>
  <si>
    <t>CODE_OPERATION</t>
  </si>
  <si>
    <t>TYPO_NATIONALE</t>
  </si>
  <si>
    <t>03/07/2018</t>
  </si>
  <si>
    <t>38984189100036</t>
  </si>
  <si>
    <t>SAGE Environnement</t>
  </si>
  <si>
    <t>TP7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</si>
  <si>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</si>
  <si>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</si>
  <si>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</si>
  <si>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</si>
  <si>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</si>
  <si>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</si>
  <si>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</si>
  <si>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</si>
  <si>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</si>
  <si>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</si>
  <si>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</si>
  <si>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</si>
  <si>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</si>
  <si>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</si>
  <si>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</si>
  <si>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</si>
  <si>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</si>
  <si>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</si>
  <si>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</si>
  <si>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</si>
  <si>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</si>
  <si>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</si>
  <si>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</si>
  <si>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</si>
  <si>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</si>
  <si>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</si>
  <si>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</si>
  <si>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</si>
  <si>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</si>
  <si>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</si>
  <si>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</si>
  <si>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</si>
  <si>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</si>
  <si>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</si>
  <si>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</si>
  <si>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</si>
  <si>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</si>
  <si>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</si>
  <si>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</si>
  <si>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</si>
  <si>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</si>
  <si>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</si>
  <si>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</si>
  <si>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</si>
  <si>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</si>
  <si>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</si>
  <si>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</si>
  <si>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</si>
  <si>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</si>
  <si>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</si>
  <si>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</si>
  <si>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</si>
  <si>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</si>
  <si>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</si>
  <si>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</si>
  <si>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</si>
  <si>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</si>
  <si>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</si>
  <si>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</si>
  <si>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</si>
  <si>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</si>
  <si>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</si>
  <si>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</si>
  <si>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</si>
  <si>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</si>
  <si>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</si>
  <si>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</si>
  <si>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</si>
  <si>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</si>
  <si>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</si>
  <si>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</si>
  <si>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</si>
  <si>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</si>
  <si>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</si>
  <si>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</si>
  <si>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</si>
  <si>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</si>
  <si>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</si>
  <si>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</si>
  <si>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</si>
  <si>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</si>
  <si>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</si>
  <si>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</si>
  <si>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</si>
  <si>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</si>
  <si>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</si>
  <si>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</si>
  <si>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</si>
  <si>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</si>
  <si>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</si>
  <si>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</si>
  <si>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</si>
  <si>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</si>
  <si>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</si>
  <si>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</si>
  <si>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</si>
  <si>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</si>
  <si>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</si>
  <si>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</si>
  <si>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</si>
  <si>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</si>
  <si>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</si>
  <si>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</si>
  <si>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</si>
  <si>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</si>
  <si>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</si>
  <si>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</si>
  <si>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Nemoura</t>
  </si>
  <si>
    <t>26</t>
  </si>
  <si>
    <t>Hydropsyche</t>
  </si>
  <si>
    <t>212</t>
  </si>
  <si>
    <t>Hydroptilidae</t>
  </si>
  <si>
    <t>193</t>
  </si>
  <si>
    <t>Athripsodes</t>
  </si>
  <si>
    <t>311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</si>
  <si>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</si>
  <si>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</si>
  <si>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</si>
  <si>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</si>
  <si>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</si>
  <si>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</si>
  <si>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</si>
  <si>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</si>
  <si>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</si>
  <si>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</si>
  <si>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</si>
  <si>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</si>
  <si>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</si>
  <si>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</si>
  <si>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</si>
  <si>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</si>
  <si>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</si>
  <si>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</si>
  <si>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Micronecta</t>
  </si>
  <si>
    <t>719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</si>
  <si>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</si>
  <si>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</si>
  <si>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</si>
  <si>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</si>
  <si>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</si>
  <si>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</si>
  <si>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</si>
  <si>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</si>
  <si>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</si>
  <si>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</si>
  <si>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</si>
  <si>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</si>
  <si>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</si>
  <si>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</si>
  <si>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</si>
  <si>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</si>
  <si>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</si>
  <si>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</si>
  <si>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</si>
  <si>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</si>
  <si>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</si>
  <si>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</si>
  <si>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</si>
  <si>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</si>
  <si>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</si>
  <si>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</si>
  <si>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</si>
  <si>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</si>
  <si>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Gomphidae</t>
  </si>
  <si>
    <t>678</t>
  </si>
  <si>
    <t>Gomphus</t>
  </si>
  <si>
    <t>679</t>
  </si>
  <si>
    <t>Gammaridae</t>
  </si>
  <si>
    <t>887</t>
  </si>
  <si>
    <t>Gammarus</t>
  </si>
  <si>
    <t>892</t>
  </si>
  <si>
    <t>HYDRACARIENS = Hydracarina</t>
  </si>
  <si>
    <t>906</t>
  </si>
  <si>
    <t>présence</t>
  </si>
  <si>
    <t>OLIGOCHAETA</t>
  </si>
  <si>
    <t>933</t>
  </si>
  <si>
    <t>NEMATHELMINTHA</t>
  </si>
  <si>
    <t>3111</t>
  </si>
  <si>
    <t>18690155900069</t>
  </si>
  <si>
    <t>AERMC</t>
  </si>
  <si>
    <t>ROABE_2018-07-03</t>
  </si>
  <si>
    <t>Nb de prel. réalisés</t>
  </si>
  <si>
    <t>P7, P12</t>
  </si>
  <si>
    <t>Dalles, argiles</t>
  </si>
  <si>
    <t>Surfaces uniformes dures naturelles et artificielles (roches, dalles, marnes et argiles compactes)</t>
  </si>
  <si>
    <t>Algues</t>
  </si>
  <si>
    <t>Sables, limons</t>
  </si>
  <si>
    <t>Sables et limons (&lt; 2 mm)</t>
  </si>
  <si>
    <t>Vases</t>
  </si>
  <si>
    <t>Vases : Sédiments fins (&lt; 0,1 mm) avec débris organiques fins</t>
  </si>
  <si>
    <t>Helophytes</t>
  </si>
  <si>
    <t>Spermaphytes émergents de strate basses</t>
  </si>
  <si>
    <t>Granulats</t>
  </si>
  <si>
    <t>Granulats grossiers (graviers) (2,5 à 25 mm).</t>
  </si>
  <si>
    <t>Blocs</t>
  </si>
  <si>
    <t xml:space="preserve">Blocs (&gt; 250 mm) inclus dans une matrice d’éléments minéraux de grande taille (25 à 250 mm) </t>
  </si>
  <si>
    <t>Pierres, galets</t>
  </si>
  <si>
    <t xml:space="preserve">Sédiments minéraux de grande taille (pierres, galets) (25 à 250 mm) </t>
  </si>
  <si>
    <t>Branchage, racines</t>
  </si>
  <si>
    <t>Chevelus racinaires, supports ligneux</t>
  </si>
  <si>
    <t>Litieres</t>
  </si>
  <si>
    <t xml:space="preserve">Débris organiques grossiers (litières) </t>
  </si>
  <si>
    <t>Hydrophytes</t>
  </si>
  <si>
    <t>Spermaphytes immergés</t>
  </si>
  <si>
    <t xml:space="preserve">Bryophytes  </t>
  </si>
  <si>
    <t>Présence</t>
  </si>
  <si>
    <t>Prélèvement</t>
  </si>
  <si>
    <t>Superficie relative (code 1, 2 ou 3)</t>
  </si>
  <si>
    <t>Dominant / Marginal (P/MNR/D/M)</t>
  </si>
  <si>
    <t>% réel de recouvrement</t>
  </si>
  <si>
    <t>Habitabilité</t>
  </si>
  <si>
    <t>Substrat (Sandre)</t>
  </si>
  <si>
    <t>Nature du Substrat</t>
  </si>
  <si>
    <t>0 à 5 cm/s</t>
  </si>
  <si>
    <t>6 à 25 cm/s</t>
  </si>
  <si>
    <t>26 à 75 cm/s</t>
  </si>
  <si>
    <t>plus de 75 cm/s</t>
  </si>
  <si>
    <t>Vitesses</t>
  </si>
  <si>
    <t>Substrats</t>
  </si>
  <si>
    <t>classes de vitesses</t>
  </si>
  <si>
    <t>PAGE 3</t>
  </si>
  <si>
    <t>Feuille de Terrain</t>
  </si>
  <si>
    <t>PAGE 2</t>
  </si>
  <si>
    <t>1 = entre 5 et 25% ; 2 = entre 25 et 50% ; 3 = supérieure à 50%</t>
  </si>
  <si>
    <t>Superficie relative des substrats dominants</t>
  </si>
  <si>
    <t>Dominant / Marginal (suivant le protocole)</t>
  </si>
  <si>
    <t>D/M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</si>
  <si>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</si>
  <si>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Smarg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</si>
  <si>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</si>
  <si>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Sm</t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</si>
  <si>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</si>
  <si>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Lm</t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</si>
  <si>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</si>
  <si>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t>Lt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</si>
  <si>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</si>
  <si>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t>Lpb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</si>
  <si>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</si>
  <si>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LATITUDE Y AVAL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</si>
  <si>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</si>
  <si>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LONGITUDE X AVAL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</si>
  <si>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</si>
  <si>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LATITUDE Y AMONT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</si>
  <si>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</si>
  <si>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LONGITUDE X AMONT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</si>
  <si>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</si>
  <si>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STATION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</si>
  <si>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</si>
  <si>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BOCAL</t>
  </si>
  <si>
    <t>PRELEVEMENT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</si>
  <si>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</si>
  <si>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Feuille Terrain : l'information informatique est à saisir sur la fiche "Saisie"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</si>
  <si>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</si>
  <si>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SITE</t>
  </si>
  <si>
    <t>PAGE 4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</si>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</sst>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indexed="54"/>
      <name val="Arial"/>
      <family val="2"/>
    </font>
    <font>
      <sz val="8"/>
      <name val="Verdana"/>
      <family val="2"/>
    </font>
    <font>
      <b/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color indexed="9"/>
      <name val="Geneva"/>
    </font>
    <font>
      <sz val="8"/>
      <color indexed="9"/>
      <name val="Arial"/>
      <family val="2"/>
    </font>
    <font>
      <b/>
      <sz val="14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11" borderId="30" xfId="0" applyFont="1" applyFill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11" borderId="34" xfId="0" applyFont="1" applyFill="1" applyBorder="1" applyAlignment="1" applyProtection="1">
      <alignment vertical="center"/>
      <protection locked="0"/>
    </xf>
    <xf numFmtId="0" fontId="28" fillId="0" borderId="35" xfId="0" applyFont="1" applyBorder="1" applyAlignment="1" applyProtection="1">
      <alignment vertical="center" wrapText="1"/>
      <protection locked="0"/>
    </xf>
    <xf numFmtId="0" fontId="30" fillId="3" borderId="35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30" fillId="3" borderId="37" xfId="0" applyFont="1" applyFill="1" applyBorder="1" applyAlignment="1" applyProtection="1">
      <alignment horizontal="lef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28" fillId="0" borderId="38" xfId="0" applyFont="1" applyBorder="1" applyAlignment="1" applyProtection="1">
      <alignment vertical="center" wrapText="1"/>
      <protection locked="0"/>
    </xf>
    <xf numFmtId="0" fontId="28" fillId="0" borderId="39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1" xfId="0" applyFont="1" applyBorder="1" applyAlignment="1" applyProtection="1">
      <alignment vertical="center" wrapText="1"/>
      <protection locked="0"/>
    </xf>
    <xf numFmtId="0" fontId="30" fillId="3" borderId="41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8" xfId="0" applyFont="1" applyFill="1" applyBorder="1" applyAlignment="1" applyProtection="1">
      <alignment horizontal="left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vertical="center" wrapText="1"/>
      <protection locked="0"/>
    </xf>
    <xf numFmtId="0" fontId="28" fillId="0" borderId="44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28" fillId="0" borderId="46" xfId="0" applyFont="1" applyBorder="1" applyAlignment="1" applyProtection="1">
      <alignment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1" fillId="12" borderId="49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 wrapText="1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12" borderId="55" xfId="0" applyFont="1" applyFill="1" applyBorder="1" applyAlignment="1" applyProtection="1">
      <alignment horizontal="center" vertical="center" wrapText="1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28" fillId="11" borderId="55" xfId="0" applyFont="1" applyFill="1" applyBorder="1" applyAlignment="1" applyProtection="1">
      <alignment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3" borderId="60" xfId="0" applyFont="1" applyFill="1" applyBorder="1" applyAlignment="1" applyProtection="1">
      <alignment horizontal="center" vertical="center"/>
      <protection locked="0"/>
    </xf>
    <xf numFmtId="0" fontId="29" fillId="11" borderId="49" xfId="0" applyFont="1" applyFill="1" applyBorder="1" applyAlignment="1" applyProtection="1">
      <alignment horizontal="center" vertical="center" wrapText="1"/>
      <protection locked="0"/>
    </xf>
    <xf numFmtId="0" fontId="29" fillId="13" borderId="52" xfId="0" applyFont="1" applyFill="1" applyBorder="1" applyAlignment="1" applyProtection="1">
      <alignment horizontal="center" vertical="center" wrapText="1"/>
      <protection locked="0"/>
    </xf>
    <xf numFmtId="0" fontId="29" fillId="13" borderId="53" xfId="0" applyFont="1" applyFill="1" applyBorder="1" applyAlignment="1" applyProtection="1">
      <alignment horizontal="center" vertical="center" wrapText="1"/>
      <protection locked="0"/>
    </xf>
    <xf numFmtId="0" fontId="29" fillId="13" borderId="54" xfId="0" applyFont="1" applyFill="1" applyBorder="1" applyAlignment="1" applyProtection="1">
      <alignment horizontal="center" vertical="center" wrapText="1"/>
      <protection locked="0"/>
    </xf>
    <xf numFmtId="0" fontId="28" fillId="14" borderId="61" xfId="0" applyFont="1" applyFill="1" applyBorder="1" applyAlignment="1" applyProtection="1">
      <alignment horizontal="center" vertical="center" wrapText="1"/>
      <protection locked="0"/>
    </xf>
    <xf numFmtId="0" fontId="28" fillId="14" borderId="62" xfId="0" applyFont="1" applyFill="1" applyBorder="1" applyAlignment="1" applyProtection="1">
      <alignment horizontal="center" vertical="center" wrapText="1"/>
      <protection locked="0"/>
    </xf>
    <xf numFmtId="0" fontId="29" fillId="11" borderId="34" xfId="0" applyFont="1" applyFill="1" applyBorder="1" applyAlignment="1" applyProtection="1">
      <alignment horizontal="center" vertical="center" wrapText="1"/>
      <protection locked="0"/>
    </xf>
    <xf numFmtId="0" fontId="29" fillId="13" borderId="58" xfId="0" applyFont="1" applyFill="1" applyBorder="1" applyAlignment="1" applyProtection="1">
      <alignment horizontal="center" vertical="center" wrapText="1"/>
      <protection locked="0"/>
    </xf>
    <xf numFmtId="0" fontId="29" fillId="13" borderId="59" xfId="0" applyFont="1" applyFill="1" applyBorder="1" applyAlignment="1" applyProtection="1">
      <alignment horizontal="center" vertical="center" wrapText="1"/>
      <protection locked="0"/>
    </xf>
    <xf numFmtId="0" fontId="29" fillId="13" borderId="60" xfId="0" applyFont="1" applyFill="1" applyBorder="1" applyAlignment="1" applyProtection="1">
      <alignment horizontal="center" vertical="center" wrapText="1"/>
      <protection locked="0"/>
    </xf>
    <xf numFmtId="0" fontId="28" fillId="14" borderId="58" xfId="0" applyFont="1" applyFill="1" applyBorder="1" applyAlignment="1" applyProtection="1">
      <alignment horizontal="center" vertical="center" wrapText="1"/>
      <protection locked="0"/>
    </xf>
    <xf numFmtId="0" fontId="28" fillId="14" borderId="60" xfId="0" applyFont="1" applyFill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9" fillId="11" borderId="60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2" xfId="0" applyFont="1" applyFill="1" applyBorder="1" applyAlignment="1" applyProtection="1">
      <alignment horizontal="center" vertical="center" wrapText="1"/>
      <protection locked="0"/>
    </xf>
    <xf numFmtId="0" fontId="29" fillId="11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4" fillId="3" borderId="13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28" fillId="14" borderId="12" xfId="0" applyFont="1" applyFill="1" applyBorder="1" applyAlignment="1" applyProtection="1">
      <alignment vertical="center" wrapText="1"/>
      <protection locked="0"/>
    </xf>
    <xf numFmtId="0" fontId="28" fillId="14" borderId="11" xfId="0" applyFont="1" applyFill="1" applyBorder="1" applyAlignment="1" applyProtection="1">
      <alignment vertical="center" wrapText="1"/>
      <protection locked="0"/>
    </xf>
    <xf numFmtId="0" fontId="34" fillId="3" borderId="11" xfId="0" applyFont="1" applyFill="1" applyBorder="1" applyAlignment="1" applyProtection="1">
      <alignment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5" fillId="14" borderId="9" xfId="0" applyFont="1" applyFill="1" applyBorder="1" applyAlignment="1" applyProtection="1">
      <alignment vertical="center" wrapText="1"/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28" fillId="11" borderId="12" xfId="0" applyFont="1" applyFill="1" applyBorder="1" applyAlignment="1" applyProtection="1">
      <alignment vertical="center" wrapText="1"/>
      <protection locked="0"/>
    </xf>
    <xf numFmtId="0" fontId="28" fillId="11" borderId="11" xfId="0" applyFont="1" applyFill="1" applyBorder="1" applyAlignment="1" applyProtection="1">
      <alignment vertical="center" wrapText="1"/>
      <protection locked="0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0" fillId="3" borderId="63" xfId="0" applyFont="1" applyFill="1" applyBorder="1" applyAlignment="1" applyProtection="1">
      <alignment horizontal="center" vertical="center"/>
      <protection locked="0"/>
    </xf>
    <xf numFmtId="0" fontId="28" fillId="11" borderId="9" xfId="0" applyFont="1" applyFill="1" applyBorder="1" applyAlignment="1" applyProtection="1">
      <alignment vertical="center" wrapText="1"/>
      <protection locked="0"/>
    </xf>
    <xf numFmtId="0" fontId="28" fillId="11" borderId="0" xfId="0" applyFont="1" applyFill="1" applyAlignment="1" applyProtection="1">
      <alignment vertical="center" wrapText="1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0" fillId="3" borderId="64" xfId="0" applyFont="1" applyFill="1" applyBorder="1" applyAlignment="1" applyProtection="1">
      <alignment horizontal="center" vertical="center"/>
      <protection locked="0"/>
    </xf>
    <xf numFmtId="0" fontId="35" fillId="14" borderId="5" xfId="0" applyFont="1" applyFill="1" applyBorder="1" applyAlignment="1" applyProtection="1">
      <alignment vertical="center" wrapText="1"/>
      <protection locked="0"/>
    </xf>
    <xf numFmtId="0" fontId="34" fillId="3" borderId="4" xfId="0" applyFont="1" applyFill="1" applyBorder="1" applyAlignment="1" applyProtection="1">
      <alignment vertical="center"/>
      <protection locked="0"/>
    </xf>
    <xf numFmtId="0" fontId="34" fillId="3" borderId="4" xfId="0" applyFont="1" applyFill="1" applyBorder="1" applyAlignment="1" applyProtection="1">
      <alignment horizontal="left" vertical="center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0" fillId="3" borderId="65" xfId="0" applyFont="1" applyFill="1" applyBorder="1" applyAlignment="1" applyProtection="1">
      <alignment horizontal="center" vertical="center"/>
      <protection locked="0"/>
    </xf>
    <xf numFmtId="0" fontId="31" fillId="3" borderId="66" xfId="0" applyFont="1" applyFill="1" applyBorder="1" applyAlignment="1" applyProtection="1">
      <alignment horizontal="center" vertical="center" wrapText="1"/>
      <protection locked="0"/>
    </xf>
    <xf numFmtId="0" fontId="31" fillId="3" borderId="67" xfId="0" applyFont="1" applyFill="1" applyBorder="1" applyAlignment="1" applyProtection="1">
      <alignment horizontal="center" vertical="center" wrapText="1"/>
      <protection locked="0"/>
    </xf>
    <xf numFmtId="0" fontId="31" fillId="3" borderId="68" xfId="0" applyFont="1" applyFill="1" applyBorder="1" applyAlignment="1" applyProtection="1">
      <alignment horizontal="center" vertical="center" wrapText="1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8" fillId="0" borderId="28" xfId="0" applyFont="1" applyBorder="1" applyAlignment="1" applyProtection="1">
      <alignment vertical="center"/>
      <protection locked="0"/>
    </xf>
    <xf numFmtId="0" fontId="30" fillId="10" borderId="69" xfId="0" applyFont="1" applyFill="1" applyBorder="1" applyAlignment="1" applyProtection="1">
      <alignment vertical="center"/>
      <protection locked="0"/>
    </xf>
    <xf numFmtId="0" fontId="31" fillId="3" borderId="70" xfId="0" applyFont="1" applyFill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0" fillId="10" borderId="71" xfId="0" applyFont="1" applyFill="1" applyBorder="1" applyAlignment="1" applyProtection="1">
      <alignment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28" fillId="14" borderId="0" xfId="0" applyFont="1" applyFill="1" applyAlignment="1" applyProtection="1">
      <alignment vertical="center" wrapText="1"/>
      <protection locked="0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0" fillId="5" borderId="71" xfId="0" applyFont="1" applyFill="1" applyBorder="1" applyAlignment="1" applyProtection="1">
      <alignment vertical="center"/>
      <protection locked="0"/>
    </xf>
    <xf numFmtId="0" fontId="32" fillId="5" borderId="8" xfId="0" applyFont="1" applyFill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0" fillId="5" borderId="72" xfId="0" applyFont="1" applyFill="1" applyBorder="1" applyAlignment="1" applyProtection="1">
      <alignment vertical="center"/>
      <protection locked="0"/>
    </xf>
    <xf numFmtId="0" fontId="31" fillId="3" borderId="73" xfId="0" applyFont="1" applyFill="1" applyBorder="1" applyAlignment="1" applyProtection="1">
      <alignment horizontal="left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vertical="center"/>
      <protection locked="0"/>
    </xf>
    <xf numFmtId="0" fontId="28" fillId="14" borderId="4" xfId="0" applyFont="1" applyFill="1" applyBorder="1" applyAlignment="1" applyProtection="1">
      <alignment vertical="center" wrapText="1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0" fillId="5" borderId="12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49" fontId="30" fillId="5" borderId="11" xfId="0" applyNumberFormat="1" applyFont="1" applyFill="1" applyBorder="1" applyAlignment="1" applyProtection="1">
      <alignment horizontal="center" vertical="center"/>
      <protection locked="0"/>
    </xf>
    <xf numFmtId="0" fontId="30" fillId="5" borderId="14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0" fillId="5" borderId="74" xfId="0" applyFont="1" applyFill="1" applyBorder="1" applyAlignment="1" applyProtection="1">
      <alignment horizontal="center" vertical="center"/>
      <protection locked="0"/>
    </xf>
    <xf numFmtId="0" fontId="30" fillId="5" borderId="75" xfId="0" applyFont="1" applyFill="1" applyBorder="1" applyAlignment="1" applyProtection="1">
      <alignment horizontal="center" vertical="center"/>
      <protection locked="0"/>
    </xf>
    <xf numFmtId="49" fontId="30" fillId="5" borderId="75" xfId="0" applyNumberFormat="1" applyFont="1" applyFill="1" applyBorder="1" applyAlignment="1" applyProtection="1">
      <alignment horizontal="center" vertical="center"/>
      <protection locked="0"/>
    </xf>
    <xf numFmtId="0" fontId="30" fillId="5" borderId="76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31" fillId="3" borderId="71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77" xfId="0" applyFont="1" applyFill="1" applyBorder="1" applyAlignment="1" applyProtection="1">
      <alignment horizontal="center" vertical="center"/>
      <protection locked="0"/>
    </xf>
    <xf numFmtId="0" fontId="32" fillId="5" borderId="5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0" xfId="1" applyFont="1" applyAlignment="1" applyProtection="1">
      <alignment horizontal="left" vertical="center" wrapTex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1" fillId="15" borderId="3" xfId="0" applyFont="1" applyFill="1" applyBorder="1" applyAlignment="1" applyProtection="1">
      <alignment horizontal="center" vertical="center"/>
      <protection locked="0"/>
    </xf>
    <xf numFmtId="0" fontId="41" fillId="15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7A11B9C-20E5-41C1-AF39-77CE5408474C}"/>
    <cellStyle name="Normal_résultats" xfId="1" xr:uid="{7BF99510-5E7F-4BB2-84D1-2A88303ED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79D4-663D-4324-9368-A9B8CE646E8E}">
  <sheetPr codeName="Feuil2">
    <tabColor theme="9" tint="0.39997558519241921"/>
  </sheetPr>
  <dimension ref="A1:IV90"/>
  <sheetViews>
    <sheetView tabSelected="1" view="pageBreakPreview" zoomScale="75" zoomScaleNormal="75" zoomScaleSheetLayoutView="75" workbookViewId="0">
      <selection activeCell="A6" sqref="A6:A8"/>
    </sheetView>
  </sheetViews>
  <sheetFormatPr baseColWidth="10" defaultColWidth="9" defaultRowHeight="11.25"/>
  <cols>
    <col min="1" max="1" width="25.85546875" style="153" customWidth="1"/>
    <col min="2" max="2" width="17.28515625" style="153" bestFit="1" customWidth="1"/>
    <col min="3" max="3" width="15.28515625" style="153" customWidth="1"/>
    <col min="4" max="4" width="11.5703125" style="153" bestFit="1" customWidth="1"/>
    <col min="5" max="8" width="19.140625" style="153" customWidth="1"/>
    <col min="9" max="9" width="11.7109375" style="153" bestFit="1" customWidth="1"/>
    <col min="10" max="10" width="22" style="153" bestFit="1" customWidth="1"/>
    <col min="11" max="11" width="23.140625" style="153" customWidth="1"/>
    <col min="12" max="12" width="17.140625" style="153" bestFit="1" customWidth="1"/>
    <col min="13" max="13" width="11.7109375" style="153" bestFit="1" customWidth="1"/>
    <col min="14" max="14" width="16.85546875" style="153" bestFit="1" customWidth="1"/>
    <col min="15" max="15" width="13.28515625" style="153" bestFit="1" customWidth="1"/>
    <col min="16" max="16" width="11" style="153" bestFit="1" customWidth="1"/>
    <col min="17" max="17" width="18.5703125" style="153" bestFit="1" customWidth="1"/>
    <col min="18" max="18" width="13.42578125" style="153" bestFit="1" customWidth="1"/>
    <col min="19" max="16384" width="9" style="153"/>
  </cols>
  <sheetData>
    <row r="1" spans="1:256" s="154" customFormat="1" ht="18.75" thickBot="1">
      <c r="A1" s="333" t="s">
        <v>288</v>
      </c>
      <c r="B1" s="332"/>
      <c r="C1" s="226"/>
      <c r="D1" s="226"/>
      <c r="E1" s="226"/>
      <c r="F1" s="226"/>
      <c r="G1" s="226"/>
      <c r="H1" s="226"/>
      <c r="I1" s="225" t="s">
        <v>322</v>
      </c>
      <c r="J1" s="229" t="s">
        <v>288</v>
      </c>
      <c r="K1" s="228"/>
      <c r="L1" s="226"/>
      <c r="M1" s="226"/>
      <c r="N1" s="226"/>
      <c r="O1" s="226"/>
      <c r="P1" s="155"/>
      <c r="Q1" s="331"/>
      <c r="R1" s="225" t="s">
        <v>321</v>
      </c>
      <c r="S1" s="331"/>
      <c r="T1" s="331"/>
      <c r="U1" s="331"/>
      <c r="V1" s="331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s="154" customForma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330"/>
      <c r="Q2" s="329"/>
      <c r="R2" s="329"/>
      <c r="S2" s="329"/>
      <c r="T2" s="329"/>
      <c r="U2" s="329"/>
      <c r="V2" s="329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spans="1:256" s="154" customForma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329"/>
      <c r="U3" s="329"/>
      <c r="V3" s="329"/>
      <c r="W3" s="329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s="154" customFormat="1">
      <c r="A4" s="296" t="s">
        <v>53</v>
      </c>
      <c r="B4" s="328" t="s">
        <v>53</v>
      </c>
      <c r="C4" s="328" t="s">
        <v>53</v>
      </c>
      <c r="D4" s="328" t="s">
        <v>53</v>
      </c>
      <c r="E4" s="327" t="s">
        <v>53</v>
      </c>
      <c r="F4" s="326" t="s">
        <v>53</v>
      </c>
      <c r="G4" s="327" t="s">
        <v>53</v>
      </c>
      <c r="H4" s="326" t="s">
        <v>53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224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s="156" customFormat="1" ht="12.75">
      <c r="A5" s="325" t="s">
        <v>69</v>
      </c>
      <c r="B5" s="323" t="s">
        <v>15</v>
      </c>
      <c r="C5" s="323" t="s">
        <v>320</v>
      </c>
      <c r="D5" s="324" t="s">
        <v>21</v>
      </c>
      <c r="E5" s="323" t="s">
        <v>311</v>
      </c>
      <c r="F5" s="322" t="s">
        <v>309</v>
      </c>
      <c r="G5" s="323" t="s">
        <v>307</v>
      </c>
      <c r="H5" s="322" t="s">
        <v>305</v>
      </c>
      <c r="I5" s="157"/>
      <c r="J5" s="321" t="s">
        <v>114</v>
      </c>
      <c r="K5" s="320"/>
      <c r="L5" s="320"/>
      <c r="M5" s="320"/>
      <c r="N5" s="320"/>
      <c r="O5" s="320"/>
      <c r="P5" s="319"/>
      <c r="Q5" s="155"/>
      <c r="R5" s="155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7"/>
      <c r="IS5" s="157"/>
      <c r="IT5" s="157"/>
      <c r="IU5" s="157"/>
      <c r="IV5" s="157"/>
    </row>
    <row r="6" spans="1:256" s="154" customFormat="1">
      <c r="A6" s="318">
        <v>6107980</v>
      </c>
      <c r="B6" s="316" t="s">
        <v>56</v>
      </c>
      <c r="C6" s="316" t="s">
        <v>57</v>
      </c>
      <c r="D6" s="317" t="s">
        <v>63</v>
      </c>
      <c r="E6" s="316">
        <v>879968.75198423583</v>
      </c>
      <c r="F6" s="316">
        <v>6399371.4410491446</v>
      </c>
      <c r="G6" s="316">
        <v>880004.25253431918</v>
      </c>
      <c r="H6" s="315">
        <v>6399488.0301262466</v>
      </c>
      <c r="I6" s="155"/>
      <c r="J6" s="155"/>
      <c r="K6" s="155"/>
      <c r="L6" s="155"/>
      <c r="M6" s="155"/>
      <c r="N6" s="155"/>
      <c r="O6" s="157"/>
      <c r="P6" s="314"/>
      <c r="Q6" s="155"/>
      <c r="R6" s="224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</row>
    <row r="7" spans="1:256">
      <c r="A7" s="313"/>
      <c r="B7" s="311"/>
      <c r="C7" s="311"/>
      <c r="D7" s="312"/>
      <c r="E7" s="311"/>
      <c r="F7" s="311"/>
      <c r="G7" s="311"/>
      <c r="H7" s="310"/>
      <c r="J7" s="248" t="s">
        <v>68</v>
      </c>
      <c r="K7" s="309"/>
      <c r="L7" s="309"/>
      <c r="M7" s="309"/>
      <c r="N7" s="308"/>
      <c r="O7" s="307"/>
      <c r="P7" s="157"/>
      <c r="Q7" s="157"/>
      <c r="R7" s="157"/>
    </row>
    <row r="8" spans="1:256">
      <c r="A8" s="306"/>
      <c r="B8" s="304"/>
      <c r="C8" s="304"/>
      <c r="D8" s="305"/>
      <c r="E8" s="304"/>
      <c r="F8" s="304"/>
      <c r="G8" s="304"/>
      <c r="H8" s="303"/>
      <c r="J8" s="302" t="s">
        <v>83</v>
      </c>
      <c r="K8" s="263" t="s">
        <v>319</v>
      </c>
      <c r="L8" s="263"/>
      <c r="M8" s="263"/>
      <c r="N8" s="263"/>
      <c r="O8" s="301"/>
      <c r="P8" s="300"/>
      <c r="Q8" s="155"/>
      <c r="R8" s="155"/>
    </row>
    <row r="9" spans="1:256" ht="12.75" customHeight="1">
      <c r="E9" s="224"/>
      <c r="F9" s="224"/>
      <c r="G9" s="224"/>
      <c r="H9" s="224"/>
      <c r="I9" s="224"/>
      <c r="J9" s="244" t="s">
        <v>116</v>
      </c>
      <c r="K9" s="242" t="s">
        <v>319</v>
      </c>
      <c r="L9" s="242"/>
      <c r="M9" s="242"/>
      <c r="N9" s="242"/>
      <c r="O9" s="285"/>
      <c r="P9" s="284"/>
    </row>
    <row r="10" spans="1:256" ht="12.75" customHeight="1">
      <c r="D10" s="224"/>
      <c r="E10" s="299" t="s">
        <v>318</v>
      </c>
      <c r="F10" s="298"/>
      <c r="G10" s="297"/>
      <c r="H10" s="224"/>
      <c r="I10" s="224"/>
      <c r="J10" s="244" t="s">
        <v>315</v>
      </c>
      <c r="K10" s="242" t="s">
        <v>317</v>
      </c>
      <c r="L10" s="242"/>
      <c r="M10" s="242"/>
      <c r="N10" s="242"/>
      <c r="O10" s="285"/>
      <c r="P10" s="284"/>
    </row>
    <row r="11" spans="1:256" ht="12.75" customHeight="1">
      <c r="D11" s="224"/>
      <c r="E11" s="293"/>
      <c r="F11" s="292"/>
      <c r="G11" s="291"/>
      <c r="H11" s="224"/>
      <c r="I11" s="224"/>
      <c r="J11" s="244" t="s">
        <v>121</v>
      </c>
      <c r="K11" s="242" t="s">
        <v>122</v>
      </c>
      <c r="L11" s="242"/>
      <c r="M11" s="242"/>
      <c r="N11" s="242"/>
      <c r="O11" s="285"/>
      <c r="P11" s="284"/>
      <c r="S11" s="224"/>
    </row>
    <row r="12" spans="1:256" ht="14.25" customHeight="1">
      <c r="A12" s="296" t="s">
        <v>53</v>
      </c>
      <c r="B12" s="295" t="s">
        <v>303</v>
      </c>
      <c r="C12" s="294">
        <v>14.444444444444445</v>
      </c>
      <c r="D12" s="224"/>
      <c r="E12" s="293"/>
      <c r="F12" s="292"/>
      <c r="G12" s="291"/>
      <c r="H12" s="224"/>
      <c r="I12" s="224"/>
      <c r="J12" s="244" t="s">
        <v>126</v>
      </c>
      <c r="K12" s="242" t="s">
        <v>127</v>
      </c>
      <c r="L12" s="242"/>
      <c r="M12" s="242"/>
      <c r="N12" s="242"/>
      <c r="O12" s="285"/>
      <c r="P12" s="284"/>
      <c r="S12" s="224"/>
    </row>
    <row r="13" spans="1:256" ht="14.25" customHeight="1">
      <c r="A13" s="290" t="s">
        <v>53</v>
      </c>
      <c r="B13" s="282" t="s">
        <v>301</v>
      </c>
      <c r="C13" s="289">
        <v>120</v>
      </c>
      <c r="D13" s="224"/>
      <c r="E13" s="293"/>
      <c r="F13" s="292"/>
      <c r="G13" s="291"/>
      <c r="H13" s="224"/>
      <c r="I13" s="224"/>
      <c r="J13" s="244" t="s">
        <v>131</v>
      </c>
      <c r="K13" s="242" t="s">
        <v>132</v>
      </c>
      <c r="L13" s="242"/>
      <c r="M13" s="242"/>
      <c r="N13" s="242"/>
      <c r="O13" s="285"/>
      <c r="P13" s="284"/>
      <c r="Q13" s="224"/>
      <c r="R13" s="224"/>
      <c r="S13" s="155"/>
    </row>
    <row r="14" spans="1:256" ht="14.25" customHeight="1">
      <c r="A14" s="290" t="s">
        <v>53</v>
      </c>
      <c r="B14" s="282" t="s">
        <v>299</v>
      </c>
      <c r="C14" s="289">
        <v>10.844444444444443</v>
      </c>
      <c r="D14" s="224"/>
      <c r="E14" s="288"/>
      <c r="F14" s="287"/>
      <c r="G14" s="286"/>
      <c r="H14" s="224"/>
      <c r="I14" s="224"/>
      <c r="J14" s="244" t="s">
        <v>136</v>
      </c>
      <c r="K14" s="242" t="s">
        <v>137</v>
      </c>
      <c r="L14" s="242"/>
      <c r="M14" s="242"/>
      <c r="N14" s="242"/>
      <c r="O14" s="285"/>
      <c r="P14" s="284"/>
      <c r="Q14" s="224"/>
      <c r="R14" s="224"/>
      <c r="S14" s="155"/>
    </row>
    <row r="15" spans="1:256" ht="14.25" customHeight="1">
      <c r="A15" s="283"/>
      <c r="B15" s="282" t="s">
        <v>297</v>
      </c>
      <c r="C15" s="281">
        <f>C13*C14</f>
        <v>1301.3333333333333</v>
      </c>
      <c r="D15" s="224"/>
      <c r="E15" s="280"/>
      <c r="F15" s="280"/>
      <c r="G15" s="280"/>
      <c r="H15" s="224"/>
      <c r="I15" s="224"/>
      <c r="J15" s="237" t="s">
        <v>141</v>
      </c>
      <c r="K15" s="235" t="s">
        <v>142</v>
      </c>
      <c r="L15" s="279"/>
      <c r="M15" s="279"/>
      <c r="N15" s="235"/>
      <c r="O15" s="234"/>
      <c r="P15" s="278"/>
      <c r="Q15" s="157"/>
      <c r="R15" s="155"/>
      <c r="S15" s="157"/>
    </row>
    <row r="16" spans="1:256" ht="11.25" customHeight="1">
      <c r="A16" s="277"/>
      <c r="B16" s="276" t="s">
        <v>295</v>
      </c>
      <c r="C16" s="275">
        <f>+C15*0.05</f>
        <v>65.066666666666663</v>
      </c>
      <c r="D16" s="224"/>
      <c r="E16" s="224"/>
      <c r="F16" s="224"/>
      <c r="G16" s="224"/>
      <c r="H16" s="224"/>
      <c r="I16" s="224"/>
      <c r="J16" s="155"/>
      <c r="K16" s="155"/>
      <c r="L16" s="155"/>
      <c r="M16" s="155"/>
      <c r="N16" s="274"/>
      <c r="O16" s="155"/>
      <c r="P16" s="157"/>
      <c r="Q16" s="157"/>
      <c r="R16" s="155"/>
    </row>
    <row r="17" spans="1:19" ht="14.25" customHeight="1">
      <c r="A17" s="71" t="s">
        <v>79</v>
      </c>
      <c r="B17" s="81"/>
      <c r="C17" s="81"/>
      <c r="D17" s="82"/>
      <c r="E17" s="81"/>
      <c r="F17" s="224"/>
      <c r="G17" s="224"/>
      <c r="H17" s="224"/>
      <c r="I17" s="224"/>
      <c r="J17" s="273"/>
      <c r="K17" s="260" t="s">
        <v>53</v>
      </c>
      <c r="L17" s="260" t="s">
        <v>53</v>
      </c>
      <c r="M17" s="260" t="s">
        <v>53</v>
      </c>
      <c r="N17" s="272" t="s">
        <v>54</v>
      </c>
      <c r="O17" s="272" t="s">
        <v>54</v>
      </c>
      <c r="P17" s="272" t="s">
        <v>54</v>
      </c>
      <c r="Q17" s="272" t="s">
        <v>54</v>
      </c>
      <c r="R17" s="272" t="s">
        <v>54</v>
      </c>
      <c r="S17" s="155"/>
    </row>
    <row r="18" spans="1:19" ht="22.5">
      <c r="A18" s="127"/>
      <c r="B18" s="128"/>
      <c r="C18" s="128"/>
      <c r="D18" s="128"/>
      <c r="E18" s="129"/>
      <c r="F18" s="224"/>
      <c r="G18" s="224"/>
      <c r="H18" s="224"/>
      <c r="I18" s="224"/>
      <c r="J18" s="271" t="s">
        <v>316</v>
      </c>
      <c r="K18" s="270" t="s">
        <v>83</v>
      </c>
      <c r="L18" s="269" t="s">
        <v>116</v>
      </c>
      <c r="M18" s="269" t="s">
        <v>315</v>
      </c>
      <c r="N18" s="269" t="s">
        <v>121</v>
      </c>
      <c r="O18" s="269" t="s">
        <v>126</v>
      </c>
      <c r="P18" s="269" t="s">
        <v>131</v>
      </c>
      <c r="Q18" s="269" t="s">
        <v>136</v>
      </c>
      <c r="R18" s="268" t="s">
        <v>141</v>
      </c>
      <c r="S18" s="155"/>
    </row>
    <row r="19" spans="1:19" ht="14.25" customHeight="1">
      <c r="A19" s="224"/>
      <c r="B19" s="224"/>
      <c r="C19" s="224"/>
      <c r="D19" s="224"/>
      <c r="E19" s="224"/>
      <c r="F19" s="224"/>
      <c r="G19" s="224"/>
      <c r="H19" s="224"/>
      <c r="I19" s="224"/>
      <c r="J19" s="267" t="s">
        <v>145</v>
      </c>
      <c r="K19" s="260" t="s">
        <v>91</v>
      </c>
      <c r="L19" s="260" t="s">
        <v>124</v>
      </c>
      <c r="M19" s="260" t="s">
        <v>146</v>
      </c>
      <c r="N19" s="259">
        <v>45</v>
      </c>
      <c r="O19" s="259"/>
      <c r="P19" s="259"/>
      <c r="Q19" s="259"/>
      <c r="R19" s="258"/>
      <c r="S19" s="155"/>
    </row>
    <row r="20" spans="1:19" ht="14.25" customHeight="1">
      <c r="A20" s="224"/>
      <c r="B20" s="224"/>
      <c r="C20" s="224"/>
      <c r="D20" s="224"/>
      <c r="E20" s="224"/>
      <c r="F20" s="224"/>
      <c r="G20" s="224"/>
      <c r="H20" s="224"/>
      <c r="I20" s="224"/>
      <c r="J20" s="261" t="s">
        <v>147</v>
      </c>
      <c r="K20" s="260" t="s">
        <v>94</v>
      </c>
      <c r="L20" s="260" t="s">
        <v>129</v>
      </c>
      <c r="M20" s="260" t="s">
        <v>146</v>
      </c>
      <c r="N20" s="259">
        <v>15</v>
      </c>
      <c r="O20" s="259"/>
      <c r="P20" s="259"/>
      <c r="Q20" s="259"/>
      <c r="R20" s="258"/>
      <c r="S20" s="155"/>
    </row>
    <row r="21" spans="1:19" ht="14.25" customHeight="1">
      <c r="A21" s="224"/>
      <c r="B21" s="224"/>
      <c r="C21" s="224"/>
      <c r="D21" s="224"/>
      <c r="E21" s="224"/>
      <c r="F21" s="224"/>
      <c r="G21" s="224"/>
      <c r="H21" s="224"/>
      <c r="I21" s="224"/>
      <c r="J21" s="261" t="s">
        <v>148</v>
      </c>
      <c r="K21" s="260" t="s">
        <v>99</v>
      </c>
      <c r="L21" s="260" t="s">
        <v>139</v>
      </c>
      <c r="M21" s="260" t="s">
        <v>146</v>
      </c>
      <c r="N21" s="259">
        <v>35</v>
      </c>
      <c r="O21" s="259"/>
      <c r="P21" s="259"/>
      <c r="Q21" s="259"/>
      <c r="R21" s="258"/>
      <c r="S21" s="155"/>
    </row>
    <row r="22" spans="1:19" ht="14.25" customHeight="1">
      <c r="A22" s="248" t="s">
        <v>68</v>
      </c>
      <c r="B22" s="242"/>
      <c r="C22" s="242"/>
      <c r="D22" s="155"/>
      <c r="E22" s="155"/>
      <c r="F22" s="266"/>
      <c r="G22" s="266"/>
      <c r="H22" s="266"/>
      <c r="J22" s="261" t="s">
        <v>149</v>
      </c>
      <c r="K22" s="260" t="s">
        <v>108</v>
      </c>
      <c r="L22" s="260" t="s">
        <v>124</v>
      </c>
      <c r="M22" s="260" t="s">
        <v>146</v>
      </c>
      <c r="N22" s="259">
        <v>10</v>
      </c>
      <c r="O22" s="259"/>
      <c r="P22" s="259"/>
      <c r="Q22" s="259"/>
      <c r="R22" s="258"/>
      <c r="S22" s="155"/>
    </row>
    <row r="23" spans="1:19" ht="14.25" customHeight="1">
      <c r="A23" s="265" t="s">
        <v>69</v>
      </c>
      <c r="B23" s="264"/>
      <c r="C23" s="263" t="s">
        <v>314</v>
      </c>
      <c r="D23" s="263"/>
      <c r="E23" s="263"/>
      <c r="F23" s="262"/>
      <c r="J23" s="261" t="s">
        <v>150</v>
      </c>
      <c r="K23" s="260" t="s">
        <v>96</v>
      </c>
      <c r="L23" s="260" t="s">
        <v>134</v>
      </c>
      <c r="M23" s="260" t="s">
        <v>151</v>
      </c>
      <c r="N23" s="259">
        <v>15</v>
      </c>
      <c r="O23" s="259"/>
      <c r="P23" s="259"/>
      <c r="Q23" s="259"/>
      <c r="R23" s="258"/>
      <c r="S23" s="155"/>
    </row>
    <row r="24" spans="1:19" ht="14.25" customHeight="1">
      <c r="A24" s="253" t="s">
        <v>15</v>
      </c>
      <c r="B24" s="252"/>
      <c r="C24" s="242" t="s">
        <v>16</v>
      </c>
      <c r="D24" s="242"/>
      <c r="E24" s="242"/>
      <c r="F24" s="241"/>
      <c r="J24" s="261" t="s">
        <v>152</v>
      </c>
      <c r="K24" s="260" t="s">
        <v>96</v>
      </c>
      <c r="L24" s="260" t="s">
        <v>129</v>
      </c>
      <c r="M24" s="260" t="s">
        <v>151</v>
      </c>
      <c r="N24" s="259">
        <v>20</v>
      </c>
      <c r="O24" s="259"/>
      <c r="P24" s="259"/>
      <c r="Q24" s="259"/>
      <c r="R24" s="258"/>
      <c r="S24" s="155"/>
    </row>
    <row r="25" spans="1:19" ht="14.25" customHeight="1">
      <c r="A25" s="253" t="s">
        <v>313</v>
      </c>
      <c r="B25" s="252"/>
      <c r="C25" s="242" t="s">
        <v>73</v>
      </c>
      <c r="D25" s="242"/>
      <c r="E25" s="242"/>
      <c r="F25" s="241"/>
      <c r="J25" s="261" t="s">
        <v>153</v>
      </c>
      <c r="K25" s="260" t="s">
        <v>112</v>
      </c>
      <c r="L25" s="260" t="s">
        <v>139</v>
      </c>
      <c r="M25" s="260" t="s">
        <v>151</v>
      </c>
      <c r="N25" s="259">
        <v>20</v>
      </c>
      <c r="O25" s="259"/>
      <c r="P25" s="259"/>
      <c r="Q25" s="259"/>
      <c r="R25" s="258"/>
      <c r="S25" s="155"/>
    </row>
    <row r="26" spans="1:19" ht="14.25" customHeight="1">
      <c r="A26" s="253" t="s">
        <v>21</v>
      </c>
      <c r="B26" s="252"/>
      <c r="C26" s="242" t="s">
        <v>312</v>
      </c>
      <c r="D26" s="242"/>
      <c r="E26" s="242"/>
      <c r="F26" s="241"/>
      <c r="J26" s="261" t="s">
        <v>154</v>
      </c>
      <c r="K26" s="260" t="s">
        <v>112</v>
      </c>
      <c r="L26" s="260" t="s">
        <v>134</v>
      </c>
      <c r="M26" s="260" t="s">
        <v>151</v>
      </c>
      <c r="N26" s="259">
        <v>10</v>
      </c>
      <c r="O26" s="259"/>
      <c r="P26" s="259"/>
      <c r="Q26" s="259"/>
      <c r="R26" s="258"/>
      <c r="S26" s="155"/>
    </row>
    <row r="27" spans="1:19" ht="14.25" customHeight="1">
      <c r="A27" s="253" t="s">
        <v>311</v>
      </c>
      <c r="B27" s="252"/>
      <c r="C27" s="248" t="s">
        <v>310</v>
      </c>
      <c r="D27" s="248"/>
      <c r="E27" s="248"/>
      <c r="F27" s="241"/>
      <c r="J27" s="261" t="s">
        <v>155</v>
      </c>
      <c r="K27" s="260" t="s">
        <v>96</v>
      </c>
      <c r="L27" s="260" t="s">
        <v>139</v>
      </c>
      <c r="M27" s="260" t="s">
        <v>156</v>
      </c>
      <c r="N27" s="259">
        <v>25</v>
      </c>
      <c r="O27" s="259"/>
      <c r="P27" s="259"/>
      <c r="Q27" s="259"/>
      <c r="R27" s="258"/>
      <c r="S27" s="155"/>
    </row>
    <row r="28" spans="1:19" ht="14.25" customHeight="1">
      <c r="A28" s="253" t="s">
        <v>309</v>
      </c>
      <c r="B28" s="252"/>
      <c r="C28" s="248" t="s">
        <v>308</v>
      </c>
      <c r="D28" s="248"/>
      <c r="E28" s="248"/>
      <c r="F28" s="241"/>
      <c r="J28" s="261" t="s">
        <v>157</v>
      </c>
      <c r="K28" s="260" t="s">
        <v>112</v>
      </c>
      <c r="L28" s="260" t="s">
        <v>129</v>
      </c>
      <c r="M28" s="260" t="s">
        <v>156</v>
      </c>
      <c r="N28" s="259">
        <v>20</v>
      </c>
      <c r="O28" s="259"/>
      <c r="P28" s="259"/>
      <c r="Q28" s="259"/>
      <c r="R28" s="258"/>
      <c r="S28" s="155"/>
    </row>
    <row r="29" spans="1:19" ht="14.25" customHeight="1">
      <c r="A29" s="253" t="s">
        <v>307</v>
      </c>
      <c r="B29" s="252"/>
      <c r="C29" s="248" t="s">
        <v>306</v>
      </c>
      <c r="D29" s="248"/>
      <c r="E29" s="248"/>
      <c r="F29" s="241"/>
      <c r="J29" s="261" t="s">
        <v>158</v>
      </c>
      <c r="K29" s="260" t="s">
        <v>112</v>
      </c>
      <c r="L29" s="260" t="s">
        <v>124</v>
      </c>
      <c r="M29" s="260" t="s">
        <v>156</v>
      </c>
      <c r="N29" s="259">
        <v>10</v>
      </c>
      <c r="O29" s="259"/>
      <c r="P29" s="259"/>
      <c r="Q29" s="259"/>
      <c r="R29" s="258"/>
    </row>
    <row r="30" spans="1:19" ht="14.25" customHeight="1">
      <c r="A30" s="253" t="s">
        <v>305</v>
      </c>
      <c r="B30" s="252"/>
      <c r="C30" s="248" t="s">
        <v>304</v>
      </c>
      <c r="D30" s="248"/>
      <c r="E30" s="248"/>
      <c r="F30" s="241"/>
      <c r="J30" s="257" t="s">
        <v>159</v>
      </c>
      <c r="K30" s="256" t="s">
        <v>112</v>
      </c>
      <c r="L30" s="256" t="s">
        <v>139</v>
      </c>
      <c r="M30" s="256" t="s">
        <v>156</v>
      </c>
      <c r="N30" s="255">
        <v>25</v>
      </c>
      <c r="O30" s="255"/>
      <c r="P30" s="255"/>
      <c r="Q30" s="255"/>
      <c r="R30" s="254"/>
    </row>
    <row r="31" spans="1:19" ht="14.25" customHeight="1">
      <c r="A31" s="253" t="s">
        <v>303</v>
      </c>
      <c r="B31" s="252"/>
      <c r="C31" s="248" t="s">
        <v>302</v>
      </c>
      <c r="D31" s="248"/>
      <c r="F31" s="241"/>
    </row>
    <row r="32" spans="1:19" ht="14.25" customHeight="1">
      <c r="A32" s="253" t="s">
        <v>301</v>
      </c>
      <c r="B32" s="252"/>
      <c r="C32" s="248" t="s">
        <v>300</v>
      </c>
      <c r="D32" s="248"/>
      <c r="E32" s="242"/>
      <c r="F32" s="241"/>
      <c r="L32" s="248" t="s">
        <v>68</v>
      </c>
      <c r="M32" s="155"/>
      <c r="N32" s="155"/>
    </row>
    <row r="33" spans="1:17" ht="14.25" customHeight="1">
      <c r="A33" s="244" t="s">
        <v>299</v>
      </c>
      <c r="B33" s="243"/>
      <c r="C33" s="248" t="s">
        <v>298</v>
      </c>
      <c r="D33" s="242"/>
      <c r="E33" s="242"/>
      <c r="F33" s="241"/>
      <c r="L33" s="251" t="s">
        <v>119</v>
      </c>
      <c r="M33" s="250"/>
      <c r="N33" s="249" t="s">
        <v>84</v>
      </c>
      <c r="O33" s="249" t="s">
        <v>120</v>
      </c>
    </row>
    <row r="34" spans="1:17" ht="14.25" customHeight="1">
      <c r="A34" s="244" t="s">
        <v>297</v>
      </c>
      <c r="B34" s="243"/>
      <c r="C34" s="248" t="s">
        <v>296</v>
      </c>
      <c r="D34" s="242"/>
      <c r="E34" s="242"/>
      <c r="F34" s="241"/>
      <c r="L34" s="247" t="s">
        <v>123</v>
      </c>
      <c r="M34" s="246"/>
      <c r="N34" s="245" t="s">
        <v>124</v>
      </c>
      <c r="O34" s="245" t="s">
        <v>125</v>
      </c>
    </row>
    <row r="35" spans="1:17" ht="14.25" customHeight="1">
      <c r="A35" s="244" t="s">
        <v>295</v>
      </c>
      <c r="B35" s="243"/>
      <c r="C35" s="242" t="s">
        <v>294</v>
      </c>
      <c r="D35" s="242"/>
      <c r="E35" s="242"/>
      <c r="F35" s="241"/>
      <c r="L35" s="240" t="s">
        <v>128</v>
      </c>
      <c r="M35" s="239"/>
      <c r="N35" s="238" t="s">
        <v>129</v>
      </c>
      <c r="O35" s="238" t="s">
        <v>130</v>
      </c>
    </row>
    <row r="36" spans="1:17" ht="14.25" customHeight="1">
      <c r="A36" s="244" t="s">
        <v>293</v>
      </c>
      <c r="B36" s="243"/>
      <c r="C36" s="242" t="s">
        <v>292</v>
      </c>
      <c r="D36" s="242"/>
      <c r="E36" s="242"/>
      <c r="F36" s="241"/>
      <c r="L36" s="240" t="s">
        <v>133</v>
      </c>
      <c r="M36" s="239"/>
      <c r="N36" s="238" t="s">
        <v>134</v>
      </c>
      <c r="O36" s="238" t="s">
        <v>135</v>
      </c>
    </row>
    <row r="37" spans="1:17" ht="14.25" customHeight="1">
      <c r="A37" s="237" t="s">
        <v>291</v>
      </c>
      <c r="B37" s="236"/>
      <c r="C37" s="235" t="s">
        <v>290</v>
      </c>
      <c r="D37" s="234"/>
      <c r="E37" s="234"/>
      <c r="F37" s="233"/>
      <c r="L37" s="232" t="s">
        <v>138</v>
      </c>
      <c r="M37" s="231"/>
      <c r="N37" s="230" t="s">
        <v>139</v>
      </c>
      <c r="O37" s="230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29" t="s">
        <v>288</v>
      </c>
      <c r="B41" s="228"/>
      <c r="C41" s="226"/>
      <c r="D41" s="226"/>
      <c r="E41" s="226"/>
      <c r="F41" s="226"/>
      <c r="G41" s="225" t="s">
        <v>289</v>
      </c>
      <c r="H41" s="229" t="s">
        <v>288</v>
      </c>
      <c r="I41" s="228"/>
      <c r="J41" s="226"/>
      <c r="K41" s="226"/>
      <c r="L41" s="226"/>
      <c r="M41" s="226"/>
      <c r="Q41" s="225" t="s">
        <v>287</v>
      </c>
    </row>
    <row r="42" spans="1:17" ht="14.25" customHeight="1">
      <c r="A42" s="227"/>
      <c r="B42" s="227"/>
      <c r="C42" s="226"/>
      <c r="D42" s="226"/>
      <c r="E42" s="226"/>
      <c r="F42" s="226"/>
      <c r="G42" s="225"/>
      <c r="I42" s="227"/>
      <c r="J42" s="227"/>
      <c r="K42" s="226"/>
      <c r="L42" s="226"/>
      <c r="M42" s="226"/>
      <c r="N42" s="226"/>
      <c r="O42" s="225"/>
    </row>
    <row r="43" spans="1:17" ht="14.25" customHeight="1">
      <c r="A43" s="227"/>
      <c r="B43" s="227"/>
      <c r="C43" s="226"/>
      <c r="D43" s="226"/>
      <c r="E43" s="226"/>
      <c r="F43" s="226"/>
      <c r="G43" s="225"/>
      <c r="I43" s="227"/>
      <c r="J43" s="227"/>
      <c r="K43" s="226"/>
      <c r="L43" s="226"/>
      <c r="M43" s="226"/>
      <c r="N43" s="226"/>
      <c r="O43" s="225"/>
    </row>
    <row r="44" spans="1:17" ht="13.5" customHeight="1" thickBot="1">
      <c r="D44" s="224"/>
      <c r="E44" s="224"/>
      <c r="F44" s="224"/>
    </row>
    <row r="45" spans="1:17" ht="12" customHeight="1" thickBot="1">
      <c r="H45" s="223" t="s">
        <v>286</v>
      </c>
      <c r="I45" s="222"/>
      <c r="J45" s="222"/>
      <c r="K45" s="222"/>
      <c r="L45" s="222"/>
      <c r="M45" s="222"/>
      <c r="N45" s="222"/>
      <c r="O45" s="222"/>
      <c r="P45" s="221"/>
    </row>
    <row r="46" spans="1:17" ht="12" thickBot="1">
      <c r="H46" s="220" t="s">
        <v>84</v>
      </c>
      <c r="I46" s="219" t="s">
        <v>139</v>
      </c>
      <c r="J46" s="218"/>
      <c r="K46" s="217" t="s">
        <v>134</v>
      </c>
      <c r="L46" s="216"/>
      <c r="M46" s="217" t="s">
        <v>129</v>
      </c>
      <c r="N46" s="216"/>
      <c r="O46" s="217" t="s">
        <v>124</v>
      </c>
      <c r="P46" s="216"/>
    </row>
    <row r="47" spans="1:17" ht="12.75" customHeight="1">
      <c r="A47" s="215" t="s">
        <v>285</v>
      </c>
      <c r="B47" s="214"/>
      <c r="C47" s="214"/>
      <c r="D47" s="214"/>
      <c r="E47" s="214"/>
      <c r="F47" s="214"/>
      <c r="G47" s="213"/>
      <c r="H47" s="212" t="s">
        <v>284</v>
      </c>
      <c r="I47" s="211" t="s">
        <v>283</v>
      </c>
      <c r="J47" s="210"/>
      <c r="K47" s="211" t="s">
        <v>282</v>
      </c>
      <c r="L47" s="210"/>
      <c r="M47" s="211" t="s">
        <v>281</v>
      </c>
      <c r="N47" s="210"/>
      <c r="O47" s="211" t="s">
        <v>280</v>
      </c>
      <c r="P47" s="210"/>
    </row>
    <row r="48" spans="1:17" ht="13.5" customHeight="1" thickBot="1">
      <c r="A48" s="209"/>
      <c r="B48" s="208"/>
      <c r="C48" s="208"/>
      <c r="D48" s="208"/>
      <c r="E48" s="208"/>
      <c r="F48" s="208"/>
      <c r="G48" s="207"/>
      <c r="H48" s="206"/>
      <c r="I48" s="196" t="s">
        <v>140</v>
      </c>
      <c r="J48" s="194"/>
      <c r="K48" s="196" t="s">
        <v>135</v>
      </c>
      <c r="L48" s="194"/>
      <c r="M48" s="196" t="s">
        <v>130</v>
      </c>
      <c r="N48" s="194"/>
      <c r="O48" s="196" t="s">
        <v>125</v>
      </c>
      <c r="P48" s="194"/>
    </row>
    <row r="49" spans="1:256" s="187" customFormat="1" ht="13.5" customHeight="1">
      <c r="A49" s="200" t="s">
        <v>279</v>
      </c>
      <c r="B49" s="205" t="s">
        <v>278</v>
      </c>
      <c r="C49" s="204" t="s">
        <v>84</v>
      </c>
      <c r="D49" s="203" t="s">
        <v>277</v>
      </c>
      <c r="E49" s="202" t="s">
        <v>276</v>
      </c>
      <c r="F49" s="202" t="s">
        <v>275</v>
      </c>
      <c r="G49" s="202" t="s">
        <v>274</v>
      </c>
      <c r="H49" s="201"/>
      <c r="I49" s="200" t="s">
        <v>273</v>
      </c>
      <c r="J49" s="200" t="s">
        <v>272</v>
      </c>
      <c r="K49" s="199" t="s">
        <v>273</v>
      </c>
      <c r="L49" s="198" t="s">
        <v>272</v>
      </c>
      <c r="M49" s="199" t="s">
        <v>273</v>
      </c>
      <c r="N49" s="198" t="s">
        <v>272</v>
      </c>
      <c r="O49" s="199" t="s">
        <v>273</v>
      </c>
      <c r="P49" s="198" t="s">
        <v>272</v>
      </c>
      <c r="Q49" s="197" t="s">
        <v>248</v>
      </c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  <c r="IT49" s="188"/>
      <c r="IU49" s="188"/>
      <c r="IV49" s="188"/>
    </row>
    <row r="50" spans="1:256" s="187" customFormat="1" ht="13.5" customHeight="1" thickBot="1">
      <c r="A50" s="192"/>
      <c r="B50" s="196"/>
      <c r="C50" s="195"/>
      <c r="D50" s="194"/>
      <c r="E50" s="193"/>
      <c r="F50" s="193"/>
      <c r="G50" s="193"/>
      <c r="H50" s="164"/>
      <c r="I50" s="192"/>
      <c r="J50" s="192"/>
      <c r="K50" s="191"/>
      <c r="L50" s="190"/>
      <c r="M50" s="191"/>
      <c r="N50" s="190"/>
      <c r="O50" s="191"/>
      <c r="P50" s="190"/>
      <c r="Q50" s="189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88"/>
      <c r="IS50" s="188"/>
      <c r="IT50" s="188"/>
      <c r="IU50" s="188"/>
      <c r="IV50" s="188"/>
    </row>
    <row r="51" spans="1:256">
      <c r="A51" s="186" t="s">
        <v>271</v>
      </c>
      <c r="B51" s="185" t="s">
        <v>271</v>
      </c>
      <c r="C51" s="184" t="s">
        <v>86</v>
      </c>
      <c r="D51" s="183">
        <v>11</v>
      </c>
      <c r="E51" s="183"/>
      <c r="F51" s="182"/>
      <c r="G51" s="179"/>
      <c r="H51" s="164"/>
      <c r="I51" s="179"/>
      <c r="J51" s="179"/>
      <c r="K51" s="181"/>
      <c r="L51" s="180"/>
      <c r="M51" s="181"/>
      <c r="N51" s="180"/>
      <c r="O51" s="181"/>
      <c r="P51" s="180"/>
      <c r="Q51" s="179">
        <v>0</v>
      </c>
    </row>
    <row r="52" spans="1:256">
      <c r="A52" s="177" t="s">
        <v>270</v>
      </c>
      <c r="B52" s="176" t="s">
        <v>269</v>
      </c>
      <c r="C52" s="175" t="s">
        <v>89</v>
      </c>
      <c r="D52" s="174">
        <v>10</v>
      </c>
      <c r="E52" s="174"/>
      <c r="F52" s="173"/>
      <c r="G52" s="170"/>
      <c r="H52" s="164"/>
      <c r="I52" s="170"/>
      <c r="J52" s="170"/>
      <c r="K52" s="172"/>
      <c r="L52" s="171"/>
      <c r="M52" s="172"/>
      <c r="N52" s="171"/>
      <c r="O52" s="172"/>
      <c r="P52" s="171"/>
      <c r="Q52" s="170">
        <v>0</v>
      </c>
    </row>
    <row r="53" spans="1:256" ht="22.5">
      <c r="A53" s="177" t="s">
        <v>268</v>
      </c>
      <c r="B53" s="176" t="s">
        <v>267</v>
      </c>
      <c r="C53" s="175" t="s">
        <v>91</v>
      </c>
      <c r="D53" s="174">
        <v>9</v>
      </c>
      <c r="E53" s="174">
        <v>1</v>
      </c>
      <c r="F53" s="173" t="s">
        <v>92</v>
      </c>
      <c r="G53" s="170"/>
      <c r="H53" s="164"/>
      <c r="I53" s="170"/>
      <c r="J53" s="170"/>
      <c r="K53" s="172"/>
      <c r="L53" s="171"/>
      <c r="M53" s="172"/>
      <c r="N53" s="171"/>
      <c r="O53" s="172" t="s">
        <v>145</v>
      </c>
      <c r="P53" s="171">
        <v>1</v>
      </c>
      <c r="Q53" s="170">
        <v>1</v>
      </c>
    </row>
    <row r="54" spans="1:256" ht="22.5">
      <c r="A54" s="177" t="s">
        <v>266</v>
      </c>
      <c r="B54" s="176" t="s">
        <v>265</v>
      </c>
      <c r="C54" s="178" t="s">
        <v>94</v>
      </c>
      <c r="D54" s="174">
        <v>8</v>
      </c>
      <c r="E54" s="174">
        <v>1</v>
      </c>
      <c r="F54" s="173" t="s">
        <v>92</v>
      </c>
      <c r="G54" s="170"/>
      <c r="H54" s="164"/>
      <c r="I54" s="170"/>
      <c r="J54" s="170"/>
      <c r="K54" s="172"/>
      <c r="L54" s="171"/>
      <c r="M54" s="172" t="s">
        <v>147</v>
      </c>
      <c r="N54" s="171">
        <v>1</v>
      </c>
      <c r="O54" s="172"/>
      <c r="P54" s="171"/>
      <c r="Q54" s="170">
        <v>1</v>
      </c>
    </row>
    <row r="55" spans="1:256" ht="33.75">
      <c r="A55" s="177" t="s">
        <v>264</v>
      </c>
      <c r="B55" s="176" t="s">
        <v>263</v>
      </c>
      <c r="C55" s="178" t="s">
        <v>96</v>
      </c>
      <c r="D55" s="174">
        <v>7</v>
      </c>
      <c r="E55" s="174">
        <v>35</v>
      </c>
      <c r="F55" s="173" t="s">
        <v>97</v>
      </c>
      <c r="G55" s="170"/>
      <c r="H55" s="164"/>
      <c r="I55" s="170" t="s">
        <v>155</v>
      </c>
      <c r="J55" s="170">
        <v>2</v>
      </c>
      <c r="K55" s="172" t="s">
        <v>150</v>
      </c>
      <c r="L55" s="171">
        <v>4</v>
      </c>
      <c r="M55" s="172" t="s">
        <v>152</v>
      </c>
      <c r="N55" s="171">
        <v>3</v>
      </c>
      <c r="O55" s="172"/>
      <c r="P55" s="171">
        <v>1</v>
      </c>
      <c r="Q55" s="170">
        <v>3</v>
      </c>
    </row>
    <row r="56" spans="1:256" ht="33.75">
      <c r="A56" s="177" t="s">
        <v>262</v>
      </c>
      <c r="B56" s="176" t="s">
        <v>261</v>
      </c>
      <c r="C56" s="178" t="s">
        <v>99</v>
      </c>
      <c r="D56" s="174">
        <v>6</v>
      </c>
      <c r="E56" s="174">
        <v>4</v>
      </c>
      <c r="F56" s="173" t="s">
        <v>92</v>
      </c>
      <c r="G56" s="170"/>
      <c r="H56" s="164"/>
      <c r="I56" s="170" t="s">
        <v>148</v>
      </c>
      <c r="J56" s="170">
        <v>3</v>
      </c>
      <c r="K56" s="172"/>
      <c r="L56" s="171">
        <v>2</v>
      </c>
      <c r="M56" s="172"/>
      <c r="N56" s="171">
        <v>1</v>
      </c>
      <c r="O56" s="172"/>
      <c r="P56" s="171"/>
      <c r="Q56" s="170">
        <v>1</v>
      </c>
    </row>
    <row r="57" spans="1:256" ht="22.5">
      <c r="A57" s="177" t="s">
        <v>260</v>
      </c>
      <c r="B57" s="176" t="s">
        <v>259</v>
      </c>
      <c r="C57" s="175" t="s">
        <v>101</v>
      </c>
      <c r="D57" s="174">
        <v>5</v>
      </c>
      <c r="E57" s="174"/>
      <c r="F57" s="173" t="s">
        <v>102</v>
      </c>
      <c r="G57" s="170"/>
      <c r="H57" s="164"/>
      <c r="I57" s="170"/>
      <c r="J57" s="170"/>
      <c r="K57" s="172"/>
      <c r="L57" s="171"/>
      <c r="M57" s="172"/>
      <c r="N57" s="171"/>
      <c r="O57" s="172"/>
      <c r="P57" s="171"/>
      <c r="Q57" s="170">
        <v>0</v>
      </c>
    </row>
    <row r="58" spans="1:256" ht="22.5">
      <c r="A58" s="177" t="s">
        <v>258</v>
      </c>
      <c r="B58" s="176" t="s">
        <v>257</v>
      </c>
      <c r="C58" s="175" t="s">
        <v>104</v>
      </c>
      <c r="D58" s="174">
        <v>4</v>
      </c>
      <c r="E58" s="174"/>
      <c r="F58" s="173"/>
      <c r="G58" s="170"/>
      <c r="H58" s="164"/>
      <c r="I58" s="170"/>
      <c r="J58" s="170"/>
      <c r="K58" s="172"/>
      <c r="L58" s="171"/>
      <c r="M58" s="172"/>
      <c r="N58" s="171"/>
      <c r="O58" s="172"/>
      <c r="P58" s="171"/>
      <c r="Q58" s="170">
        <v>0</v>
      </c>
    </row>
    <row r="59" spans="1:256" ht="22.5">
      <c r="A59" s="177" t="s">
        <v>256</v>
      </c>
      <c r="B59" s="176" t="s">
        <v>255</v>
      </c>
      <c r="C59" s="175" t="s">
        <v>106</v>
      </c>
      <c r="D59" s="174">
        <v>3</v>
      </c>
      <c r="E59" s="174"/>
      <c r="F59" s="173"/>
      <c r="G59" s="170"/>
      <c r="H59" s="164"/>
      <c r="I59" s="170"/>
      <c r="J59" s="170"/>
      <c r="K59" s="172"/>
      <c r="L59" s="171"/>
      <c r="M59" s="172"/>
      <c r="N59" s="171"/>
      <c r="O59" s="172"/>
      <c r="P59" s="171"/>
      <c r="Q59" s="170">
        <v>0</v>
      </c>
    </row>
    <row r="60" spans="1:256">
      <c r="A60" s="177" t="s">
        <v>254</v>
      </c>
      <c r="B60" s="176" t="s">
        <v>253</v>
      </c>
      <c r="C60" s="175" t="s">
        <v>108</v>
      </c>
      <c r="D60" s="174">
        <v>2</v>
      </c>
      <c r="E60" s="174">
        <v>1</v>
      </c>
      <c r="F60" s="173" t="s">
        <v>92</v>
      </c>
      <c r="G60" s="170"/>
      <c r="H60" s="164"/>
      <c r="I60" s="170"/>
      <c r="J60" s="170"/>
      <c r="K60" s="172"/>
      <c r="L60" s="171"/>
      <c r="M60" s="172"/>
      <c r="N60" s="171"/>
      <c r="O60" s="172" t="s">
        <v>149</v>
      </c>
      <c r="P60" s="171">
        <v>1</v>
      </c>
      <c r="Q60" s="170">
        <v>1</v>
      </c>
    </row>
    <row r="61" spans="1:256">
      <c r="A61" s="177" t="s">
        <v>252</v>
      </c>
      <c r="B61" s="176" t="s">
        <v>252</v>
      </c>
      <c r="C61" s="175" t="s">
        <v>110</v>
      </c>
      <c r="D61" s="174">
        <v>1</v>
      </c>
      <c r="E61" s="174"/>
      <c r="F61" s="173"/>
      <c r="G61" s="170"/>
      <c r="H61" s="164"/>
      <c r="I61" s="170"/>
      <c r="J61" s="170"/>
      <c r="K61" s="172"/>
      <c r="L61" s="171"/>
      <c r="M61" s="172"/>
      <c r="N61" s="171"/>
      <c r="O61" s="172"/>
      <c r="P61" s="171"/>
      <c r="Q61" s="170">
        <v>0</v>
      </c>
    </row>
    <row r="62" spans="1:256" ht="45.75" thickBot="1">
      <c r="A62" s="169" t="s">
        <v>251</v>
      </c>
      <c r="B62" s="168" t="s">
        <v>250</v>
      </c>
      <c r="C62" s="167" t="s">
        <v>112</v>
      </c>
      <c r="D62" s="166">
        <v>0</v>
      </c>
      <c r="E62" s="166">
        <v>58</v>
      </c>
      <c r="F62" s="165" t="s">
        <v>97</v>
      </c>
      <c r="G62" s="161"/>
      <c r="H62" s="164"/>
      <c r="I62" s="161" t="s">
        <v>249</v>
      </c>
      <c r="J62" s="161">
        <v>4</v>
      </c>
      <c r="K62" s="163" t="s">
        <v>154</v>
      </c>
      <c r="L62" s="162">
        <v>3</v>
      </c>
      <c r="M62" s="163" t="s">
        <v>157</v>
      </c>
      <c r="N62" s="162">
        <v>2</v>
      </c>
      <c r="O62" s="163" t="s">
        <v>158</v>
      </c>
      <c r="P62" s="162">
        <v>1</v>
      </c>
      <c r="Q62" s="161">
        <v>5</v>
      </c>
    </row>
    <row r="63" spans="1:256" ht="27.75" customHeight="1" thickBot="1">
      <c r="H63" s="160" t="s">
        <v>248</v>
      </c>
      <c r="I63" s="159">
        <v>4</v>
      </c>
      <c r="J63" s="158"/>
      <c r="K63" s="159">
        <v>2</v>
      </c>
      <c r="L63" s="158"/>
      <c r="M63" s="159">
        <v>3</v>
      </c>
      <c r="N63" s="158"/>
      <c r="O63" s="159">
        <v>3</v>
      </c>
      <c r="P63" s="158"/>
    </row>
    <row r="64" spans="1:256">
      <c r="H64" s="155"/>
    </row>
    <row r="65" spans="1:256" s="154" customForma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55"/>
      <c r="GI65" s="155"/>
      <c r="GJ65" s="155"/>
      <c r="GK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55"/>
      <c r="HK65" s="155"/>
      <c r="HL65" s="155"/>
      <c r="HM65" s="155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55"/>
      <c r="HY65" s="155"/>
      <c r="HZ65" s="155"/>
      <c r="IA65" s="155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55"/>
      <c r="IM65" s="155"/>
      <c r="IN65" s="155"/>
      <c r="IO65" s="155"/>
      <c r="IP65" s="155"/>
      <c r="IQ65" s="155"/>
      <c r="IR65" s="155"/>
      <c r="IS65" s="155"/>
      <c r="IT65" s="155"/>
      <c r="IU65" s="155"/>
      <c r="IV65" s="155"/>
    </row>
    <row r="66" spans="1:256" s="154" customFormat="1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  <c r="IS66" s="155"/>
      <c r="IT66" s="155"/>
      <c r="IU66" s="155"/>
      <c r="IV66" s="155"/>
    </row>
    <row r="67" spans="1:256" s="154" customFormat="1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  <c r="FF67" s="155"/>
      <c r="FG67" s="155"/>
      <c r="FH67" s="155"/>
      <c r="FI67" s="155"/>
      <c r="FJ67" s="155"/>
      <c r="FK67" s="155"/>
      <c r="FL67" s="155"/>
      <c r="FM67" s="155"/>
      <c r="FN67" s="155"/>
      <c r="FO67" s="155"/>
      <c r="FP67" s="155"/>
      <c r="FQ67" s="155"/>
      <c r="FR67" s="155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  <c r="IO67" s="155"/>
      <c r="IP67" s="155"/>
      <c r="IQ67" s="155"/>
      <c r="IR67" s="155"/>
      <c r="IS67" s="155"/>
      <c r="IT67" s="155"/>
      <c r="IU67" s="155"/>
      <c r="IV67" s="155"/>
    </row>
    <row r="68" spans="1:256" s="154" customFormat="1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  <c r="IO68" s="155"/>
      <c r="IP68" s="155"/>
      <c r="IQ68" s="155"/>
      <c r="IR68" s="155"/>
      <c r="IS68" s="155"/>
      <c r="IT68" s="155"/>
      <c r="IU68" s="155"/>
      <c r="IV68" s="155"/>
    </row>
    <row r="69" spans="1:256" s="154" customFormat="1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</row>
    <row r="70" spans="1:256" s="154" customFormat="1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</row>
    <row r="71" spans="1:256" s="154" customFormat="1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</row>
    <row r="72" spans="1:256" s="154" customFormat="1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5"/>
      <c r="HK72" s="155"/>
      <c r="HL72" s="155"/>
      <c r="HM72" s="155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5"/>
      <c r="HY72" s="155"/>
      <c r="HZ72" s="155"/>
      <c r="IA72" s="155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5"/>
      <c r="IM72" s="155"/>
      <c r="IN72" s="155"/>
      <c r="IO72" s="155"/>
      <c r="IP72" s="155"/>
      <c r="IQ72" s="155"/>
      <c r="IR72" s="155"/>
      <c r="IS72" s="155"/>
      <c r="IT72" s="155"/>
      <c r="IU72" s="155"/>
      <c r="IV72" s="155"/>
    </row>
    <row r="73" spans="1:256" s="154" customFormat="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  <c r="IS73" s="155"/>
      <c r="IT73" s="155"/>
      <c r="IU73" s="155"/>
      <c r="IV73" s="155"/>
    </row>
    <row r="74" spans="1:256" s="154" customForma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  <c r="DZ74" s="155"/>
      <c r="EA74" s="155"/>
      <c r="EB74" s="155"/>
      <c r="EC74" s="155"/>
      <c r="ED74" s="155"/>
      <c r="EE74" s="155"/>
      <c r="EF74" s="155"/>
      <c r="EG74" s="1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5"/>
      <c r="ET74" s="155"/>
      <c r="EU74" s="155"/>
      <c r="EV74" s="155"/>
      <c r="EW74" s="155"/>
      <c r="EX74" s="155"/>
      <c r="EY74" s="155"/>
      <c r="EZ74" s="155"/>
      <c r="FA74" s="155"/>
      <c r="FB74" s="155"/>
      <c r="FC74" s="155"/>
      <c r="FD74" s="155"/>
      <c r="FE74" s="155"/>
      <c r="FF74" s="155"/>
      <c r="FG74" s="155"/>
      <c r="FH74" s="155"/>
      <c r="FI74" s="155"/>
      <c r="FJ74" s="155"/>
      <c r="FK74" s="155"/>
      <c r="FL74" s="155"/>
      <c r="FM74" s="155"/>
      <c r="FN74" s="155"/>
      <c r="FO74" s="155"/>
      <c r="FP74" s="155"/>
      <c r="FQ74" s="155"/>
      <c r="FR74" s="155"/>
      <c r="FS74" s="155"/>
      <c r="FT74" s="155"/>
      <c r="FU74" s="155"/>
      <c r="FV74" s="155"/>
      <c r="FW74" s="155"/>
      <c r="FX74" s="155"/>
      <c r="FY74" s="155"/>
      <c r="FZ74" s="155"/>
      <c r="GA74" s="155"/>
      <c r="GB74" s="155"/>
      <c r="GC74" s="155"/>
      <c r="GD74" s="155"/>
      <c r="GE74" s="155"/>
      <c r="GF74" s="155"/>
      <c r="GG74" s="155"/>
      <c r="GH74" s="155"/>
      <c r="GI74" s="155"/>
      <c r="GJ74" s="155"/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  <c r="HF74" s="155"/>
      <c r="HG74" s="155"/>
      <c r="HH74" s="155"/>
      <c r="HI74" s="155"/>
      <c r="HJ74" s="155"/>
      <c r="HK74" s="155"/>
      <c r="HL74" s="155"/>
      <c r="HM74" s="155"/>
      <c r="HN74" s="155"/>
      <c r="HO74" s="155"/>
      <c r="HP74" s="155"/>
      <c r="HQ74" s="155"/>
      <c r="HR74" s="155"/>
      <c r="HS74" s="155"/>
      <c r="HT74" s="155"/>
      <c r="HU74" s="155"/>
      <c r="HV74" s="155"/>
      <c r="HW74" s="155"/>
      <c r="HX74" s="155"/>
      <c r="HY74" s="155"/>
      <c r="HZ74" s="155"/>
      <c r="IA74" s="155"/>
      <c r="IB74" s="155"/>
      <c r="IC74" s="155"/>
      <c r="ID74" s="155"/>
      <c r="IE74" s="155"/>
      <c r="IF74" s="155"/>
      <c r="IG74" s="155"/>
      <c r="IH74" s="155"/>
      <c r="II74" s="155"/>
      <c r="IJ74" s="155"/>
      <c r="IK74" s="155"/>
      <c r="IL74" s="155"/>
      <c r="IM74" s="155"/>
      <c r="IN74" s="155"/>
      <c r="IO74" s="155"/>
      <c r="IP74" s="155"/>
      <c r="IQ74" s="155"/>
      <c r="IR74" s="155"/>
      <c r="IS74" s="155"/>
      <c r="IT74" s="155"/>
      <c r="IU74" s="155"/>
      <c r="IV74" s="155"/>
    </row>
    <row r="75" spans="1:256" s="154" customForma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5"/>
      <c r="EU75" s="155"/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155"/>
      <c r="FH75" s="155"/>
      <c r="FI75" s="155"/>
      <c r="FJ75" s="155"/>
      <c r="FK75" s="155"/>
      <c r="FL75" s="155"/>
      <c r="FM75" s="155"/>
      <c r="FN75" s="155"/>
      <c r="FO75" s="155"/>
      <c r="FP75" s="155"/>
      <c r="FQ75" s="155"/>
      <c r="FR75" s="155"/>
      <c r="FS75" s="155"/>
      <c r="FT75" s="155"/>
      <c r="FU75" s="155"/>
      <c r="FV75" s="155"/>
      <c r="FW75" s="155"/>
      <c r="FX75" s="155"/>
      <c r="FY75" s="155"/>
      <c r="FZ75" s="155"/>
      <c r="GA75" s="155"/>
      <c r="GB75" s="155"/>
      <c r="GC75" s="155"/>
      <c r="GD75" s="155"/>
      <c r="GE75" s="155"/>
      <c r="GF75" s="155"/>
      <c r="GG75" s="155"/>
      <c r="GH75" s="155"/>
      <c r="GI75" s="155"/>
      <c r="GJ75" s="155"/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  <c r="HF75" s="155"/>
      <c r="HG75" s="155"/>
      <c r="HH75" s="155"/>
      <c r="HI75" s="155"/>
      <c r="HJ75" s="155"/>
      <c r="HK75" s="155"/>
      <c r="HL75" s="155"/>
      <c r="HM75" s="155"/>
      <c r="HN75" s="155"/>
      <c r="HO75" s="155"/>
      <c r="HP75" s="155"/>
      <c r="HQ75" s="155"/>
      <c r="HR75" s="155"/>
      <c r="HS75" s="155"/>
      <c r="HT75" s="155"/>
      <c r="HU75" s="155"/>
      <c r="HV75" s="155"/>
      <c r="HW75" s="155"/>
      <c r="HX75" s="155"/>
      <c r="HY75" s="155"/>
      <c r="HZ75" s="155"/>
      <c r="IA75" s="155"/>
      <c r="IB75" s="155"/>
      <c r="IC75" s="155"/>
      <c r="ID75" s="155"/>
      <c r="IE75" s="155"/>
      <c r="IF75" s="155"/>
      <c r="IG75" s="155"/>
      <c r="IH75" s="155"/>
      <c r="II75" s="155"/>
      <c r="IJ75" s="155"/>
      <c r="IK75" s="155"/>
      <c r="IL75" s="155"/>
      <c r="IM75" s="155"/>
      <c r="IN75" s="155"/>
      <c r="IO75" s="155"/>
      <c r="IP75" s="155"/>
      <c r="IQ75" s="155"/>
      <c r="IR75" s="155"/>
      <c r="IS75" s="155"/>
      <c r="IT75" s="155"/>
      <c r="IU75" s="155"/>
      <c r="IV75" s="155"/>
    </row>
    <row r="76" spans="1:256" s="154" customForma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  <c r="IO76" s="155"/>
      <c r="IP76" s="155"/>
      <c r="IQ76" s="155"/>
      <c r="IR76" s="155"/>
      <c r="IS76" s="155"/>
      <c r="IT76" s="155"/>
      <c r="IU76" s="155"/>
      <c r="IV76" s="155"/>
    </row>
    <row r="77" spans="1:256" s="156" customFormat="1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</row>
    <row r="79" spans="1:256" s="154" customForma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</row>
    <row r="80" spans="1:256" s="154" customFormat="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  <c r="IO80" s="155"/>
      <c r="IP80" s="155"/>
      <c r="IQ80" s="155"/>
      <c r="IR80" s="155"/>
      <c r="IS80" s="155"/>
      <c r="IT80" s="155"/>
      <c r="IU80" s="155"/>
      <c r="IV80" s="155"/>
    </row>
    <row r="81" spans="1:256" s="154" customFormat="1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  <c r="IP81" s="155"/>
      <c r="IQ81" s="155"/>
      <c r="IR81" s="155"/>
      <c r="IS81" s="155"/>
      <c r="IT81" s="155"/>
      <c r="IU81" s="155"/>
      <c r="IV81" s="155"/>
    </row>
    <row r="82" spans="1:256" s="154" customFormat="1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</row>
    <row r="83" spans="1:256" s="154" customFormat="1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  <c r="IP83" s="155"/>
      <c r="IQ83" s="155"/>
      <c r="IR83" s="155"/>
      <c r="IS83" s="155"/>
      <c r="IT83" s="155"/>
      <c r="IU83" s="155"/>
      <c r="IV83" s="155"/>
    </row>
    <row r="84" spans="1:256" s="154" customFormat="1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</row>
    <row r="85" spans="1:256" s="154" customFormat="1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</row>
    <row r="86" spans="1:256" s="154" customFormat="1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</row>
    <row r="87" spans="1:256" s="154" customForma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5"/>
      <c r="ET87" s="155"/>
      <c r="EU87" s="155"/>
      <c r="EV87" s="155"/>
      <c r="EW87" s="155"/>
      <c r="EX87" s="155"/>
      <c r="EY87" s="155"/>
      <c r="EZ87" s="155"/>
      <c r="FA87" s="155"/>
      <c r="FB87" s="155"/>
      <c r="FC87" s="155"/>
      <c r="FD87" s="155"/>
      <c r="FE87" s="155"/>
      <c r="FF87" s="155"/>
      <c r="FG87" s="155"/>
      <c r="FH87" s="155"/>
      <c r="FI87" s="155"/>
      <c r="FJ87" s="155"/>
      <c r="FK87" s="155"/>
      <c r="FL87" s="155"/>
      <c r="FM87" s="155"/>
      <c r="FN87" s="155"/>
      <c r="FO87" s="155"/>
      <c r="FP87" s="155"/>
      <c r="FQ87" s="155"/>
      <c r="FR87" s="155"/>
      <c r="FS87" s="155"/>
      <c r="FT87" s="155"/>
      <c r="FU87" s="155"/>
      <c r="FV87" s="155"/>
      <c r="FW87" s="155"/>
      <c r="FX87" s="155"/>
      <c r="FY87" s="155"/>
      <c r="FZ87" s="155"/>
      <c r="GA87" s="155"/>
      <c r="GB87" s="155"/>
      <c r="GC87" s="155"/>
      <c r="GD87" s="155"/>
      <c r="GE87" s="155"/>
      <c r="GF87" s="155"/>
      <c r="GG87" s="155"/>
      <c r="GH87" s="155"/>
      <c r="GI87" s="155"/>
      <c r="GJ87" s="155"/>
      <c r="GK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  <c r="HF87" s="155"/>
      <c r="HG87" s="155"/>
      <c r="HH87" s="155"/>
      <c r="HI87" s="155"/>
      <c r="HJ87" s="155"/>
      <c r="HK87" s="155"/>
      <c r="HL87" s="155"/>
      <c r="HM87" s="155"/>
      <c r="HN87" s="155"/>
      <c r="HO87" s="155"/>
      <c r="HP87" s="155"/>
      <c r="HQ87" s="155"/>
      <c r="HR87" s="155"/>
      <c r="HS87" s="155"/>
      <c r="HT87" s="155"/>
      <c r="HU87" s="155"/>
      <c r="HV87" s="155"/>
      <c r="HW87" s="155"/>
      <c r="HX87" s="155"/>
      <c r="HY87" s="155"/>
      <c r="HZ87" s="155"/>
      <c r="IA87" s="155"/>
      <c r="IB87" s="155"/>
      <c r="IC87" s="155"/>
      <c r="ID87" s="155"/>
      <c r="IE87" s="155"/>
      <c r="IF87" s="155"/>
      <c r="IG87" s="155"/>
      <c r="IH87" s="155"/>
      <c r="II87" s="155"/>
      <c r="IJ87" s="155"/>
      <c r="IK87" s="155"/>
      <c r="IL87" s="155"/>
      <c r="IM87" s="155"/>
      <c r="IN87" s="155"/>
      <c r="IO87" s="155"/>
      <c r="IP87" s="155"/>
      <c r="IQ87" s="155"/>
      <c r="IR87" s="155"/>
      <c r="IS87" s="155"/>
      <c r="IT87" s="155"/>
      <c r="IU87" s="155"/>
      <c r="IV87" s="155"/>
    </row>
    <row r="88" spans="1:256" s="154" customForma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155"/>
      <c r="EB88" s="155"/>
      <c r="EC88" s="155"/>
      <c r="ED88" s="155"/>
      <c r="EE88" s="155"/>
      <c r="EF88" s="155"/>
      <c r="EG88" s="155"/>
      <c r="EH88" s="155"/>
      <c r="EI88" s="155"/>
      <c r="EJ88" s="155"/>
      <c r="EK88" s="155"/>
      <c r="EL88" s="155"/>
      <c r="EM88" s="155"/>
      <c r="EN88" s="155"/>
      <c r="EO88" s="155"/>
      <c r="EP88" s="155"/>
      <c r="EQ88" s="155"/>
      <c r="ER88" s="155"/>
      <c r="ES88" s="155"/>
      <c r="ET88" s="155"/>
      <c r="EU88" s="155"/>
      <c r="EV88" s="155"/>
      <c r="EW88" s="155"/>
      <c r="EX88" s="155"/>
      <c r="EY88" s="155"/>
      <c r="EZ88" s="155"/>
      <c r="FA88" s="155"/>
      <c r="FB88" s="155"/>
      <c r="FC88" s="155"/>
      <c r="FD88" s="155"/>
      <c r="FE88" s="155"/>
      <c r="FF88" s="155"/>
      <c r="FG88" s="155"/>
      <c r="FH88" s="155"/>
      <c r="FI88" s="155"/>
      <c r="FJ88" s="155"/>
      <c r="FK88" s="155"/>
      <c r="FL88" s="155"/>
      <c r="FM88" s="155"/>
      <c r="FN88" s="155"/>
      <c r="FO88" s="155"/>
      <c r="FP88" s="155"/>
      <c r="FQ88" s="155"/>
      <c r="FR88" s="155"/>
      <c r="FS88" s="155"/>
      <c r="FT88" s="155"/>
      <c r="FU88" s="155"/>
      <c r="FV88" s="155"/>
      <c r="FW88" s="155"/>
      <c r="FX88" s="155"/>
      <c r="FY88" s="155"/>
      <c r="FZ88" s="155"/>
      <c r="GA88" s="155"/>
      <c r="GB88" s="155"/>
      <c r="GC88" s="155"/>
      <c r="GD88" s="155"/>
      <c r="GE88" s="15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  <c r="HF88" s="155"/>
      <c r="HG88" s="155"/>
      <c r="HH88" s="155"/>
      <c r="HI88" s="155"/>
      <c r="HJ88" s="155"/>
      <c r="HK88" s="155"/>
      <c r="HL88" s="155"/>
      <c r="HM88" s="155"/>
      <c r="HN88" s="155"/>
      <c r="HO88" s="155"/>
      <c r="HP88" s="155"/>
      <c r="HQ88" s="155"/>
      <c r="HR88" s="155"/>
      <c r="HS88" s="155"/>
      <c r="HT88" s="155"/>
      <c r="HU88" s="155"/>
      <c r="HV88" s="155"/>
      <c r="HW88" s="155"/>
      <c r="HX88" s="155"/>
      <c r="HY88" s="155"/>
      <c r="HZ88" s="155"/>
      <c r="IA88" s="155"/>
      <c r="IB88" s="155"/>
      <c r="IC88" s="155"/>
      <c r="ID88" s="155"/>
      <c r="IE88" s="155"/>
      <c r="IF88" s="155"/>
      <c r="IG88" s="155"/>
      <c r="IH88" s="155"/>
      <c r="II88" s="155"/>
      <c r="IJ88" s="155"/>
      <c r="IK88" s="155"/>
      <c r="IL88" s="155"/>
      <c r="IM88" s="155"/>
      <c r="IN88" s="155"/>
      <c r="IO88" s="155"/>
      <c r="IP88" s="155"/>
      <c r="IQ88" s="155"/>
      <c r="IR88" s="155"/>
      <c r="IS88" s="155"/>
      <c r="IT88" s="155"/>
      <c r="IU88" s="155"/>
      <c r="IV88" s="155"/>
    </row>
    <row r="89" spans="1:256" s="154" customFormat="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5"/>
      <c r="DG89" s="155"/>
      <c r="DH89" s="155"/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5"/>
      <c r="DU89" s="155"/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155"/>
      <c r="FH89" s="155"/>
      <c r="FI89" s="155"/>
      <c r="FJ89" s="155"/>
      <c r="FK89" s="155"/>
      <c r="FL89" s="155"/>
      <c r="FM89" s="155"/>
      <c r="FN89" s="155"/>
      <c r="FO89" s="155"/>
      <c r="FP89" s="155"/>
      <c r="FQ89" s="155"/>
      <c r="FR89" s="155"/>
      <c r="FS89" s="155"/>
      <c r="FT89" s="155"/>
      <c r="FU89" s="155"/>
      <c r="FV89" s="155"/>
      <c r="FW89" s="155"/>
      <c r="FX89" s="155"/>
      <c r="FY89" s="155"/>
      <c r="FZ89" s="155"/>
      <c r="GA89" s="155"/>
      <c r="GB89" s="155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155"/>
      <c r="HR89" s="155"/>
      <c r="HS89" s="155"/>
      <c r="HT89" s="155"/>
      <c r="HU89" s="155"/>
      <c r="HV89" s="155"/>
      <c r="HW89" s="155"/>
      <c r="HX89" s="155"/>
      <c r="HY89" s="155"/>
      <c r="HZ89" s="155"/>
      <c r="IA89" s="155"/>
      <c r="IB89" s="155"/>
      <c r="IC89" s="155"/>
      <c r="ID89" s="155"/>
      <c r="IE89" s="155"/>
      <c r="IF89" s="155"/>
      <c r="IG89" s="155"/>
      <c r="IH89" s="155"/>
      <c r="II89" s="155"/>
      <c r="IJ89" s="155"/>
      <c r="IK89" s="155"/>
      <c r="IL89" s="155"/>
      <c r="IM89" s="155"/>
      <c r="IN89" s="155"/>
      <c r="IO89" s="155"/>
      <c r="IP89" s="155"/>
      <c r="IQ89" s="155"/>
      <c r="IR89" s="155"/>
      <c r="IS89" s="155"/>
      <c r="IT89" s="155"/>
      <c r="IU89" s="155"/>
      <c r="IV89" s="155"/>
    </row>
    <row r="90" spans="1:256" s="154" customFormat="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</row>
  </sheetData>
  <mergeCells count="61">
    <mergeCell ref="I63:J63"/>
    <mergeCell ref="Q49:Q50"/>
    <mergeCell ref="M63:N63"/>
    <mergeCell ref="O63:P63"/>
    <mergeCell ref="L49:L50"/>
    <mergeCell ref="K49:K50"/>
    <mergeCell ref="P49:P50"/>
    <mergeCell ref="K63:L63"/>
    <mergeCell ref="A49:A50"/>
    <mergeCell ref="A47:G48"/>
    <mergeCell ref="C49:C50"/>
    <mergeCell ref="J49:J50"/>
    <mergeCell ref="K48:L48"/>
    <mergeCell ref="G49:G50"/>
    <mergeCell ref="F49:F50"/>
    <mergeCell ref="M48:N48"/>
    <mergeCell ref="O48:P48"/>
    <mergeCell ref="M47:N47"/>
    <mergeCell ref="I48:J48"/>
    <mergeCell ref="D49:D50"/>
    <mergeCell ref="H47:H48"/>
    <mergeCell ref="I49:I50"/>
    <mergeCell ref="O49:O50"/>
    <mergeCell ref="N49:N50"/>
    <mergeCell ref="M49:M50"/>
    <mergeCell ref="E10:G14"/>
    <mergeCell ref="H45:P45"/>
    <mergeCell ref="A18:E18"/>
    <mergeCell ref="A32:B32"/>
    <mergeCell ref="E49:E50"/>
    <mergeCell ref="B49:B50"/>
    <mergeCell ref="I47:J47"/>
    <mergeCell ref="O46:P46"/>
    <mergeCell ref="K46:L46"/>
    <mergeCell ref="K47:L47"/>
    <mergeCell ref="M46:N46"/>
    <mergeCell ref="O47:P47"/>
    <mergeCell ref="E6:E8"/>
    <mergeCell ref="I46:J46"/>
    <mergeCell ref="L33:M33"/>
    <mergeCell ref="H6:H8"/>
    <mergeCell ref="A41:B41"/>
    <mergeCell ref="A28:B28"/>
    <mergeCell ref="A26:B26"/>
    <mergeCell ref="A27:B27"/>
    <mergeCell ref="J1:K1"/>
    <mergeCell ref="H41:I41"/>
    <mergeCell ref="J5:P5"/>
    <mergeCell ref="A1:B1"/>
    <mergeCell ref="A6:A8"/>
    <mergeCell ref="B6:B8"/>
    <mergeCell ref="C6:C8"/>
    <mergeCell ref="G6:G8"/>
    <mergeCell ref="F6:F8"/>
    <mergeCell ref="D6:D8"/>
    <mergeCell ref="A31:B31"/>
    <mergeCell ref="A29:B29"/>
    <mergeCell ref="A23:B23"/>
    <mergeCell ref="A24:B24"/>
    <mergeCell ref="A25:B25"/>
    <mergeCell ref="A30:B30"/>
  </mergeCells>
  <dataValidations count="2">
    <dataValidation type="textLength" allowBlank="1" showInputMessage="1" showErrorMessage="1" sqref="A18:E18" xr:uid="{00000000-0002-0000-0400-000001000000}">
      <formula1>0</formula1>
      <formula2>50</formula2>
    </dataValidation>
    <dataValidation type="date" allowBlank="1" showErrorMessage="1" errorTitle="Date du prélèvement (jj/mm/aaaa)" sqref="D6:H6" xr:uid="{00000000-0002-0000-0400-00000000000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1506-91E8-4389-9232-07B9B15E303D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245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26296</v>
      </c>
      <c r="G23" s="36">
        <v>880001</v>
      </c>
      <c r="H23" s="36">
        <v>6399472</v>
      </c>
      <c r="I23" s="36">
        <v>353</v>
      </c>
      <c r="J23" s="36" t="s">
        <v>59</v>
      </c>
      <c r="K23" s="35">
        <v>879968.75198423583</v>
      </c>
      <c r="L23" s="35">
        <v>6399371.4410491446</v>
      </c>
      <c r="M23" s="35">
        <v>880004.25253431918</v>
      </c>
      <c r="N23" s="35">
        <v>6399488.0301262466</v>
      </c>
      <c r="O23" s="36">
        <v>14.444444444444445</v>
      </c>
      <c r="P23" s="36">
        <v>120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246</v>
      </c>
      <c r="B26" s="42" t="s">
        <v>247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10.844444444444443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35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/>
      <c r="I45" s="80" t="s">
        <v>102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92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58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91</v>
      </c>
      <c r="E66" s="80" t="s">
        <v>124</v>
      </c>
      <c r="F66" s="80" t="s">
        <v>146</v>
      </c>
      <c r="G66" s="80">
        <v>45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129</v>
      </c>
      <c r="F67" s="80" t="s">
        <v>146</v>
      </c>
      <c r="G67" s="83">
        <v>15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99</v>
      </c>
      <c r="E68" s="80" t="s">
        <v>139</v>
      </c>
      <c r="F68" s="80" t="s">
        <v>146</v>
      </c>
      <c r="G68" s="83">
        <v>35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10</v>
      </c>
      <c r="H69" s="80"/>
      <c r="I69" s="80">
        <v>1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15</v>
      </c>
      <c r="H70" s="80"/>
      <c r="I70" s="80">
        <v>3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129</v>
      </c>
      <c r="F71" s="80" t="s">
        <v>151</v>
      </c>
      <c r="G71" s="83">
        <v>20</v>
      </c>
      <c r="H71" s="80"/>
      <c r="I71" s="80">
        <v>1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112</v>
      </c>
      <c r="E72" s="80" t="s">
        <v>139</v>
      </c>
      <c r="F72" s="80" t="s">
        <v>151</v>
      </c>
      <c r="G72" s="83">
        <v>20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10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139</v>
      </c>
      <c r="F74" s="80" t="s">
        <v>156</v>
      </c>
      <c r="G74" s="83">
        <v>25</v>
      </c>
      <c r="H74" s="80"/>
      <c r="I74" s="80">
        <v>4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112</v>
      </c>
      <c r="E75" s="80" t="s">
        <v>129</v>
      </c>
      <c r="F75" s="80" t="s">
        <v>156</v>
      </c>
      <c r="G75" s="83">
        <v>20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112</v>
      </c>
      <c r="E76" s="80" t="s">
        <v>124</v>
      </c>
      <c r="F76" s="80" t="s">
        <v>156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112</v>
      </c>
      <c r="E77" s="80" t="s">
        <v>139</v>
      </c>
      <c r="F77" s="80" t="s">
        <v>156</v>
      </c>
      <c r="G77" s="83">
        <v>25</v>
      </c>
      <c r="H77" s="80"/>
      <c r="I77" s="80">
        <v>5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19</v>
      </c>
      <c r="F88" s="83">
        <v>6</v>
      </c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>
        <v>1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</v>
      </c>
      <c r="F95" s="83">
        <v>8</v>
      </c>
      <c r="G95" s="83">
        <v>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18</v>
      </c>
      <c r="F96" s="83">
        <v>49</v>
      </c>
      <c r="G96" s="83">
        <v>6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>
        <v>2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12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1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>
        <v>2</v>
      </c>
      <c r="G101" s="83">
        <v>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14</v>
      </c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2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/>
      <c r="F105" s="83">
        <v>1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2</v>
      </c>
      <c r="F107" s="83">
        <v>1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3</v>
      </c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19</v>
      </c>
      <c r="F109" s="83"/>
      <c r="G109" s="83">
        <v>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3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17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365</v>
      </c>
      <c r="F112" s="83">
        <v>2</v>
      </c>
      <c r="G112" s="83">
        <v>20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2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20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2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2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1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4</v>
      </c>
      <c r="F121" s="83"/>
      <c r="G121" s="83">
        <v>1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 t="s">
        <v>240</v>
      </c>
      <c r="F122" s="83"/>
      <c r="G122" s="83" t="s">
        <v>240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65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 t="s">
        <v>240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FD324C8-36DE-4F59-B4A7-22FA51E7C3FF}">
      <formula1>$T$2:$T$3</formula1>
    </dataValidation>
    <dataValidation type="list" allowBlank="1" showErrorMessage="1" errorTitle="Bocal de regroupement" sqref="F78" xr:uid="{98295EA2-1C30-48DA-83DD-AC63FAD79A9F}">
      <formula1>#REF!</formula1>
    </dataValidation>
    <dataValidation type="list" allowBlank="1" showErrorMessage="1" errorTitle="Abondance végétation de 0 à 5" sqref="K78" xr:uid="{754F46A2-72C8-4E47-8641-25701DC2E401}">
      <formula1>#REF!</formula1>
    </dataValidation>
    <dataValidation type="list" allowBlank="1" showErrorMessage="1" errorTitle="Intensité du comatage de 0 à 5" sqref="H78" xr:uid="{C4B7B791-F525-4AC1-9263-F55A1F2D688F}">
      <formula1>#REF!</formula1>
    </dataValidation>
    <dataValidation type="list" allowBlank="1" showErrorMessage="1" errorTitle="Codage SANDRE svp" sqref="E78" xr:uid="{80D263D9-98B1-4DE1-8D90-FECB8A1E97E1}">
      <formula1>#REF!</formula1>
    </dataValidation>
    <dataValidation type="list" allowBlank="1" showInputMessage="1" showErrorMessage="1" sqref="D78 IV67:IV78" xr:uid="{7DE1C6E4-F5D4-461A-9D72-81148A5FC3C6}">
      <formula1>#REF!</formula1>
    </dataValidation>
    <dataValidation type="list" allowBlank="1" errorTitle="Codage SANDRE svp" sqref="E66:E77" xr:uid="{53883E71-C2EC-45DC-912B-DB3495810745}">
      <formula1>"N1, N3, N5 , N6"</formula1>
    </dataValidation>
    <dataValidation type="list" allowBlank="1" showInputMessage="1" sqref="D67:D77" xr:uid="{250B2E99-A205-4BA2-A64E-6B729DC3224D}">
      <formula1>"S1, S2, S3, S9, S10, S11, S18, S24, S25, S28, S29, S30"</formula1>
    </dataValidation>
    <dataValidation allowBlank="1" showErrorMessage="1" errorTitle="Altitude en mètres" sqref="K23:N23" xr:uid="{BC9BD98A-67C8-4B27-9A01-B3470A7D1AA4}"/>
    <dataValidation type="list" allowBlank="1" errorTitle="Bocal de regroupement" sqref="F66:F77" xr:uid="{6A058264-B7DE-4353-B264-842FAFA25C46}">
      <formula1>"PhA , PhB, PhC"</formula1>
    </dataValidation>
    <dataValidation type="list" allowBlank="1" errorTitle="Intensité du comatage de 0 à 5" sqref="H66:H77" xr:uid="{539F276F-9DEB-4C79-A434-69CF17A7FCF9}">
      <formula1>"0, 1, 2, 3, 4, 5"</formula1>
    </dataValidation>
    <dataValidation type="list" allowBlank="1" errorTitle="Stabilité ou non du substrat" sqref="I66:I77" xr:uid="{C99B9FA6-2285-421E-8DE8-F15C815E074C}">
      <formula1>"stable , moyennement stable , instable"</formula1>
    </dataValidation>
    <dataValidation type="list" allowBlank="1" errorTitle="Abondance végétation de 0 à 5" sqref="K66:K77" xr:uid="{6B300E37-56AF-4000-BA79-BD777138E8B4}">
      <formula1>"0, 1, 2, 3, 4, 5"</formula1>
    </dataValidation>
    <dataValidation type="list" allowBlank="1" errorTitle="Choisir une des 4 catégories" error="Vous devez indiquer une des 4 catégories de la liste déroulante" sqref="I39:I50" xr:uid="{BF0887A3-82AA-46D5-BFB3-3F3B991B8F1E}">
      <formula1>"D, M, MNR, P"</formula1>
    </dataValidation>
    <dataValidation type="list" allowBlank="1" sqref="D66" xr:uid="{F0467E1A-80CA-4F71-9335-16076D6C683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D89FBC2-DABB-429F-B726-2632792A4BA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5B440DD-191D-469E-956A-B73A5C03F28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4EA84FE-229D-4DBD-B5E0-0DF5E573B6B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5781A1A-64D2-409F-81AB-C83685FF426C}">
      <formula1>1</formula1>
      <formula2>3</formula2>
    </dataValidation>
    <dataValidation allowBlank="1" showErrorMessage="1" promptTitle="ATTENTION" prompt="en Lambert II étendu" sqref="G23 E27:E28" xr:uid="{635FF656-98BF-474D-B7F1-89447FA43F93}"/>
    <dataValidation type="textLength" allowBlank="1" showInputMessage="1" showErrorMessage="1" sqref="A41:E41 IS42:IV42" xr:uid="{E38EB2E2-ED33-4748-9CA0-827D040BF768}">
      <formula1>0</formula1>
      <formula2>50</formula2>
    </dataValidation>
    <dataValidation type="whole" allowBlank="1" showErrorMessage="1" errorTitle="Altitude en mètres" sqref="I23:I28" xr:uid="{5CDEA9B6-6EEA-493C-B316-2EAD7DA89A32}">
      <formula1>0</formula1>
      <formula2>4000</formula2>
    </dataValidation>
    <dataValidation type="decimal" allowBlank="1" showErrorMessage="1" errorTitle="Recouvrement en % de 0 à 100" sqref="H39:H50" xr:uid="{F590F5F7-6A30-4357-8FCD-9975F56694F5}">
      <formula1>0</formula1>
      <formula2>100</formula2>
    </dataValidation>
    <dataValidation type="textLength" operator="equal" allowBlank="1" showErrorMessage="1" errorTitle="Code INSEE selon le type 00000" sqref="F23" xr:uid="{8A9669BD-157D-4736-A78D-14A0D1F131E1}">
      <formula1>5</formula1>
      <formula2>0</formula2>
    </dataValidation>
    <dataValidation type="date" allowBlank="1" showErrorMessage="1" errorTitle="Date du prélèvement (jj/mm/aaaa)" sqref="IV40" xr:uid="{55A7565B-F0C3-4BBF-9FB9-BA90EE2C8F8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2019-04-05T09:22:52Z</dcterms:created>
  <dcterms:modified xsi:type="dcterms:W3CDTF">2019-04-05T09:25:24Z</dcterms:modified>
</cp:coreProperties>
</file>