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DROLI\19013_DROLI_exports\"/>
    </mc:Choice>
  </mc:AlternateContent>
  <xr:revisionPtr revIDLastSave="0" documentId="13_ncr:1_{682344CE-C627-4585-9A73-D860FDD6B4D8}" xr6:coauthVersionLast="45" xr6:coauthVersionMax="45" xr10:uidLastSave="{00000000-0000-0000-0000-000000000000}"/>
  <bookViews>
    <workbookView xWindow="-28920" yWindow="-120" windowWidth="29040" windowHeight="15840" xr2:uid="{D3DF7A0E-7D94-44E4-9BCE-236E7D215BC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243" i="2" l="1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A77" i="2"/>
  <c r="A75" i="2"/>
  <c r="A73" i="2"/>
  <c r="A71" i="2"/>
  <c r="A69" i="2"/>
  <c r="A67" i="2"/>
  <c r="A70" i="2"/>
  <c r="A74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<sst xmlns="http://schemas.openxmlformats.org/spreadsheetml/2006/main" count="617" uniqueCount="318">
  <si>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</si>
  <si>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</si>
  <si>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</si>
  <si>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</si>
  <si>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</si>
  <si>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</si>
  <si>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</si>
  <si>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</si>
  <si>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</si>
  <si>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</si>
  <si>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</si>
  <si>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</si>
  <si>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</si>
  <si>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DROME</t>
  </si>
  <si>
    <t>DROME A LIVRON-SUR-DROME</t>
  </si>
  <si>
    <t>19/06/2019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</si>
  <si>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</si>
  <si>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</si>
  <si>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</si>
  <si>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</si>
  <si>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</si>
  <si>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</si>
  <si>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</si>
  <si>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</si>
  <si>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</si>
  <si>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</si>
  <si>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</si>
  <si>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</si>
  <si>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</si>
  <si>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</si>
  <si>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</si>
  <si>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</si>
  <si>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</si>
  <si>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</si>
  <si>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</si>
  <si>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</si>
  <si>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</si>
  <si>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</si>
  <si>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</si>
  <si>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</si>
  <si>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</si>
  <si>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</si>
  <si>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S10</t>
  </si>
  <si>
    <t>N3</t>
  </si>
  <si>
    <t>A</t>
  </si>
  <si>
    <t>P2</t>
  </si>
  <si>
    <t>S30</t>
  </si>
  <si>
    <t>N5</t>
  </si>
  <si>
    <t>P3</t>
  </si>
  <si>
    <t>S28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</si>
  <si>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</si>
  <si>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</si>
  <si>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</si>
  <si>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</si>
  <si>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</si>
  <si>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</si>
  <si>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</si>
  <si>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</si>
  <si>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</si>
  <si>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</si>
  <si>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</si>
  <si>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</si>
  <si>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</si>
  <si>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</si>
  <si>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</si>
  <si>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</si>
  <si>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</si>
  <si>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</si>
  <si>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</si>
  <si>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</si>
  <si>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</si>
  <si>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</si>
  <si>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</si>
  <si>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</si>
  <si>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</si>
  <si>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</si>
  <si>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</si>
  <si>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</si>
  <si>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</si>
  <si>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</si>
  <si>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</si>
  <si>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</si>
  <si>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</si>
  <si>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</si>
  <si>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</si>
  <si>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</si>
  <si>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</si>
  <si>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</si>
  <si>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</si>
  <si>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</si>
  <si>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</si>
  <si>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</si>
  <si>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</si>
  <si>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</si>
  <si>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</si>
  <si>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</si>
  <si>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</si>
  <si>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</si>
  <si>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</si>
  <si>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</si>
  <si>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</si>
  <si>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</si>
  <si>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</si>
  <si>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</si>
  <si>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</si>
  <si>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</si>
  <si>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</si>
  <si>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</si>
  <si>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</si>
  <si>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</si>
  <si>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</si>
  <si>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</si>
  <si>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</si>
  <si>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</si>
  <si>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</si>
  <si>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</si>
  <si>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</si>
  <si>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</si>
  <si>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</si>
  <si>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</si>
  <si>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</si>
  <si>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</si>
  <si>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</si>
  <si>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</si>
  <si>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</si>
  <si>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</si>
  <si>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P6, P10</t>
  </si>
  <si>
    <t>P5, P9</t>
  </si>
  <si>
    <t>P7, P11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</si>
  <si>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</si>
  <si>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</si>
  <si>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</si>
  <si>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</si>
  <si>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</si>
  <si>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</si>
  <si>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</si>
  <si>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</si>
  <si>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</si>
  <si>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</si>
  <si>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</si>
  <si>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</si>
  <si>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</si>
  <si>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</si>
  <si>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</si>
  <si>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</si>
  <si>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</si>
  <si>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</si>
  <si>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</si>
  <si>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</si>
  <si>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</si>
  <si>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</si>
  <si>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</si>
  <si>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</si>
  <si>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</si>
  <si>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</si>
  <si>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</si>
  <si>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</si>
  <si>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</si>
  <si>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</si>
  <si>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</si>
  <si>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</si>
  <si>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</si>
  <si>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</si>
  <si>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</si>
  <si>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</si>
  <si>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</si>
  <si>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</si>
  <si>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</si>
  <si>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</si>
  <si>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</si>
  <si>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</si>
  <si>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</si>
  <si>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</si>
  <si>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</si>
  <si>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</si>
  <si>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</si>
  <si>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</si>
  <si>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</si>
  <si>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</si>
  <si>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</si>
  <si>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</si>
  <si>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</si>
  <si>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</si>
  <si>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</si>
  <si>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</si>
  <si>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</si>
  <si>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</si>
  <si>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</si>
  <si>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</si>
  <si>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</si>
  <si>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</si>
  <si>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</si>
  <si>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</si>
  <si>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</si>
  <si>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</si>
  <si>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</si>
  <si>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</si>
  <si>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06109100</t>
  </si>
  <si>
    <t>LIVRON SUR DROME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</si>
  <si>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</si>
  <si>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</si>
  <si>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</si>
  <si>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</si>
  <si>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</si>
  <si>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</si>
  <si>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GM6/2-7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</si>
  <si>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</si>
  <si>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</si>
  <si>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</si>
  <si>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</si>
  <si>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</si>
  <si>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</si>
  <si>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</si>
  <si>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</si>
  <si>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</si>
  <si>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</si>
  <si>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</si>
  <si>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</si>
  <si>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</si>
  <si>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</si>
  <si>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</si>
  <si>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</si>
  <si>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</si>
  <si>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</si>
  <si>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</si>
  <si>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</si>
  <si>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</si>
  <si>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</si>
  <si>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</si>
  <si>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</si>
  <si>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</si>
  <si>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</si>
  <si>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</si>
  <si>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</si>
  <si>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</si>
  <si>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</si>
  <si>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</si>
  <si>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</si>
  <si>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</si>
  <si>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</si>
  <si>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</si>
  <si>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</si>
  <si>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</si>
  <si>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</si>
  <si>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</si>
  <si>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</si>
  <si>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</si>
  <si>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</si>
  <si>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</si>
  <si>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</si>
  <si>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</si>
  <si>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Cheumatopsyche</t>
  </si>
  <si>
    <t>221</t>
  </si>
  <si>
    <t>Hydropsyche</t>
  </si>
  <si>
    <t>212</t>
  </si>
  <si>
    <t>Hydroptila</t>
  </si>
  <si>
    <t>200</t>
  </si>
  <si>
    <t>Athripsodes</t>
  </si>
  <si>
    <t>311</t>
  </si>
  <si>
    <t>Polycentropus</t>
  </si>
  <si>
    <t>231</t>
  </si>
  <si>
    <t>Psychomyia</t>
  </si>
  <si>
    <t>239</t>
  </si>
  <si>
    <t>Rhyacophila</t>
  </si>
  <si>
    <t>183</t>
  </si>
  <si>
    <t>Acentrella</t>
  </si>
  <si>
    <t>5151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</si>
  <si>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</si>
  <si>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</si>
  <si>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</si>
  <si>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</si>
  <si>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</si>
  <si>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</si>
  <si>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</si>
  <si>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</si>
  <si>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Ecdyonurus</t>
  </si>
  <si>
    <t>421</t>
  </si>
  <si>
    <t>Choroterpes</t>
  </si>
  <si>
    <t>474</t>
  </si>
  <si>
    <t>Oligoneuriella</t>
  </si>
  <si>
    <t>394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</si>
  <si>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</si>
  <si>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</si>
  <si>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</si>
  <si>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</si>
  <si>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</si>
  <si>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</si>
  <si>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</si>
  <si>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</si>
  <si>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</si>
  <si>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</si>
  <si>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Stenelmis</t>
  </si>
  <si>
    <t>617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</si>
  <si>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</si>
  <si>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</si>
  <si>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</si>
  <si>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</si>
  <si>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</si>
  <si>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</si>
  <si>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</si>
  <si>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</si>
  <si>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Calopteryx</t>
  </si>
  <si>
    <t>650</t>
  </si>
  <si>
    <t>Onychogomphus</t>
  </si>
  <si>
    <t>682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</si>
  <si>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</si>
  <si>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</si>
  <si>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</si>
  <si>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</si>
  <si>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</si>
  <si>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</si>
  <si>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</si>
  <si>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OLIGOCHAETA</t>
  </si>
  <si>
    <t>933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</si>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</sst>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6172EAA4-5190-433C-B84B-AE08EFF1FB16}"/>
    <cellStyle name="Normal_résultats" xfId="1" xr:uid="{8E5E1F78-F8FE-4A47-98B8-2FFAB970A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DROLI/19013_DROLI_19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DROLI</v>
          </cell>
          <cell r="L5">
            <v>43635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B184-1899-48E6-883B-E7FCBC144D3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6109100</v>
      </c>
      <c r="B6" s="27" t="s">
        <v>13</v>
      </c>
      <c r="C6" s="27" t="s">
        <v>14</v>
      </c>
      <c r="D6" s="28" t="s">
        <v>15</v>
      </c>
      <c r="E6" s="27">
        <v>844760.61740421026</v>
      </c>
      <c r="F6" s="27">
        <v>6409207.1505200919</v>
      </c>
      <c r="G6" s="27">
        <v>844659.1765724523</v>
      </c>
      <c r="H6" s="29">
        <v>6409383.675887716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205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19.100000000000001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3915.5000000000005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195.77500000000003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/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/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/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/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/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59</v>
      </c>
      <c r="M24" s="82" t="s">
        <v>56</v>
      </c>
      <c r="N24" s="92"/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55</v>
      </c>
      <c r="L25" s="82" t="s">
        <v>43</v>
      </c>
      <c r="M25" s="82" t="s">
        <v>56</v>
      </c>
      <c r="N25" s="92"/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55</v>
      </c>
      <c r="L26" s="82" t="s">
        <v>52</v>
      </c>
      <c r="M26" s="82" t="s">
        <v>56</v>
      </c>
      <c r="N26" s="92"/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47</v>
      </c>
      <c r="M27" s="82" t="s">
        <v>67</v>
      </c>
      <c r="N27" s="92"/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59</v>
      </c>
      <c r="M28" s="82" t="s">
        <v>67</v>
      </c>
      <c r="N28" s="92"/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43</v>
      </c>
      <c r="M29" s="82" t="s">
        <v>67</v>
      </c>
      <c r="N29" s="92"/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52</v>
      </c>
      <c r="M30" s="103" t="s">
        <v>67</v>
      </c>
      <c r="N30" s="104"/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52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59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59</v>
      </c>
      <c r="J46" s="127"/>
      <c r="K46" s="128" t="s">
        <v>47</v>
      </c>
      <c r="L46" s="129"/>
      <c r="M46" s="128" t="s">
        <v>43</v>
      </c>
      <c r="N46" s="129"/>
      <c r="O46" s="128" t="s">
        <v>52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/>
      <c r="L54" s="175">
        <v>2</v>
      </c>
      <c r="M54" s="174" t="s">
        <v>48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95</v>
      </c>
      <c r="F55" s="172" t="s">
        <v>125</v>
      </c>
      <c r="G55" s="173"/>
      <c r="H55" s="156"/>
      <c r="I55" s="173" t="s">
        <v>126</v>
      </c>
      <c r="J55" s="173">
        <v>3</v>
      </c>
      <c r="K55" s="174" t="s">
        <v>127</v>
      </c>
      <c r="L55" s="175">
        <v>4</v>
      </c>
      <c r="M55" s="174" t="s">
        <v>128</v>
      </c>
      <c r="N55" s="175">
        <v>2</v>
      </c>
      <c r="O55" s="174" t="s">
        <v>129</v>
      </c>
      <c r="P55" s="175">
        <v>1</v>
      </c>
      <c r="Q55" s="173">
        <v>8</v>
      </c>
    </row>
    <row r="56" spans="1:256" ht="33.75">
      <c r="A56" s="168" t="s">
        <v>130</v>
      </c>
      <c r="B56" s="169" t="s">
        <v>131</v>
      </c>
      <c r="C56" s="176" t="s">
        <v>46</v>
      </c>
      <c r="D56" s="171">
        <v>6</v>
      </c>
      <c r="E56" s="171">
        <v>1</v>
      </c>
      <c r="F56" s="172" t="s">
        <v>122</v>
      </c>
      <c r="G56" s="173"/>
      <c r="H56" s="156"/>
      <c r="I56" s="173"/>
      <c r="J56" s="173">
        <v>1</v>
      </c>
      <c r="K56" s="174" t="s">
        <v>45</v>
      </c>
      <c r="L56" s="175">
        <v>2</v>
      </c>
      <c r="M56" s="174"/>
      <c r="N56" s="175"/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134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135</v>
      </c>
      <c r="B58" s="169" t="s">
        <v>136</v>
      </c>
      <c r="C58" s="170" t="s">
        <v>42</v>
      </c>
      <c r="D58" s="171">
        <v>4</v>
      </c>
      <c r="E58" s="171">
        <v>1</v>
      </c>
      <c r="F58" s="172" t="s">
        <v>122</v>
      </c>
      <c r="G58" s="173"/>
      <c r="H58" s="156"/>
      <c r="I58" s="173"/>
      <c r="J58" s="173"/>
      <c r="K58" s="174"/>
      <c r="L58" s="175"/>
      <c r="M58" s="174" t="s">
        <v>41</v>
      </c>
      <c r="N58" s="175">
        <v>2</v>
      </c>
      <c r="O58" s="174"/>
      <c r="P58" s="175">
        <v>1</v>
      </c>
      <c r="Q58" s="173">
        <v>1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51</v>
      </c>
      <c r="D60" s="171">
        <v>2</v>
      </c>
      <c r="E60" s="171">
        <v>1</v>
      </c>
      <c r="F60" s="172" t="s">
        <v>122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122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/>
      <c r="P62" s="184">
        <v>2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A78AC33-2E50-48EE-9663-95FE3C3EBEF5}">
      <formula1>0</formula1>
      <formula2>50</formula2>
    </dataValidation>
    <dataValidation type="date" allowBlank="1" showErrorMessage="1" errorTitle="Date du prélèvement (jj/mm/aaaa)" sqref="D6:H6" xr:uid="{283EED95-CB6E-4DB8-BD48-A85F9D24098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D037-FA1E-4388-90F8-4E106C812CB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26165</v>
      </c>
      <c r="G23" s="235">
        <v>844415</v>
      </c>
      <c r="H23" s="235">
        <v>6409460</v>
      </c>
      <c r="I23" s="235">
        <v>107</v>
      </c>
      <c r="J23" s="235" t="s">
        <v>199</v>
      </c>
      <c r="K23" s="234">
        <v>844760.61740421026</v>
      </c>
      <c r="L23" s="234">
        <v>6409207.1505200919</v>
      </c>
      <c r="M23" s="234">
        <v>844659.1765724523</v>
      </c>
      <c r="N23" s="234">
        <v>6409383.675887716</v>
      </c>
      <c r="O23" s="235">
        <v>42</v>
      </c>
      <c r="P23" s="235">
        <v>205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DROLI_2019-06-19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06109100</v>
      </c>
      <c r="B39" s="278" t="str">
        <f>C23</f>
        <v>DROME</v>
      </c>
      <c r="C39" s="278" t="str">
        <f>D23</f>
        <v>DROME A LIVRON-SUR-DROME</v>
      </c>
      <c r="D39" s="279" t="str">
        <f>D26</f>
        <v>19/06/2019</v>
      </c>
      <c r="E39" s="280">
        <v>19.100000000000001</v>
      </c>
      <c r="F39" s="281" t="s">
        <v>218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95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46</v>
      </c>
      <c r="H44" s="284">
        <v>1</v>
      </c>
      <c r="I44" s="283" t="s">
        <v>122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134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42</v>
      </c>
      <c r="H46" s="284">
        <v>1</v>
      </c>
      <c r="I46" s="283" t="s">
        <v>122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51</v>
      </c>
      <c r="H48" s="284">
        <v>1</v>
      </c>
      <c r="I48" s="283" t="s">
        <v>122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122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52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59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06109100</v>
      </c>
      <c r="B66" s="308" t="str">
        <f>D26</f>
        <v>19/06/2019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/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06109100</v>
      </c>
      <c r="B67" s="311" t="str">
        <f>+B$66</f>
        <v>19/06/2019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/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06109100</v>
      </c>
      <c r="B68" s="311" t="str">
        <f t="shared" si="0"/>
        <v>19/06/2019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/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06109100</v>
      </c>
      <c r="B69" s="311" t="str">
        <f t="shared" si="0"/>
        <v>19/06/2019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/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06109100</v>
      </c>
      <c r="B70" s="311" t="str">
        <f t="shared" si="0"/>
        <v>19/06/2019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/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06109100</v>
      </c>
      <c r="B71" s="311" t="str">
        <f t="shared" si="0"/>
        <v>19/06/2019</v>
      </c>
      <c r="C71" s="309" t="s">
        <v>58</v>
      </c>
      <c r="D71" s="283" t="s">
        <v>55</v>
      </c>
      <c r="E71" s="283" t="s">
        <v>59</v>
      </c>
      <c r="F71" s="283" t="s">
        <v>56</v>
      </c>
      <c r="G71" s="284"/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06109100</v>
      </c>
      <c r="B72" s="311" t="str">
        <f t="shared" si="0"/>
        <v>19/06/2019</v>
      </c>
      <c r="C72" s="309" t="s">
        <v>62</v>
      </c>
      <c r="D72" s="283" t="s">
        <v>55</v>
      </c>
      <c r="E72" s="283" t="s">
        <v>43</v>
      </c>
      <c r="F72" s="283" t="s">
        <v>56</v>
      </c>
      <c r="G72" s="284"/>
      <c r="H72" s="283"/>
      <c r="I72" s="283">
        <v>1</v>
      </c>
      <c r="J72" s="284"/>
      <c r="K72" s="283">
        <v>0</v>
      </c>
      <c r="T72"/>
    </row>
    <row r="73" spans="1:256" ht="14.25">
      <c r="A73" s="310" t="str">
        <f t="shared" si="0"/>
        <v>06109100</v>
      </c>
      <c r="B73" s="311" t="str">
        <f t="shared" si="0"/>
        <v>19/06/2019</v>
      </c>
      <c r="C73" s="309" t="s">
        <v>64</v>
      </c>
      <c r="D73" s="283" t="s">
        <v>55</v>
      </c>
      <c r="E73" s="283" t="s">
        <v>52</v>
      </c>
      <c r="F73" s="283" t="s">
        <v>56</v>
      </c>
      <c r="G73" s="284"/>
      <c r="H73" s="283"/>
      <c r="I73" s="283">
        <v>3</v>
      </c>
      <c r="J73" s="284"/>
      <c r="K73" s="283">
        <v>0</v>
      </c>
      <c r="T73"/>
    </row>
    <row r="74" spans="1:256" ht="14.25">
      <c r="A74" s="310" t="str">
        <f t="shared" si="0"/>
        <v>06109100</v>
      </c>
      <c r="B74" s="311" t="str">
        <f t="shared" si="0"/>
        <v>19/06/2019</v>
      </c>
      <c r="C74" s="309" t="s">
        <v>66</v>
      </c>
      <c r="D74" s="283" t="s">
        <v>55</v>
      </c>
      <c r="E74" s="283" t="s">
        <v>47</v>
      </c>
      <c r="F74" s="283" t="s">
        <v>67</v>
      </c>
      <c r="G74" s="284"/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06109100</v>
      </c>
      <c r="B75" s="311" t="str">
        <f t="shared" si="0"/>
        <v>19/06/2019</v>
      </c>
      <c r="C75" s="309" t="s">
        <v>69</v>
      </c>
      <c r="D75" s="283" t="s">
        <v>55</v>
      </c>
      <c r="E75" s="283" t="s">
        <v>59</v>
      </c>
      <c r="F75" s="283" t="s">
        <v>67</v>
      </c>
      <c r="G75" s="284"/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06109100</v>
      </c>
      <c r="B76" s="311" t="str">
        <f t="shared" si="0"/>
        <v>19/06/2019</v>
      </c>
      <c r="C76" s="309" t="s">
        <v>71</v>
      </c>
      <c r="D76" s="283" t="s">
        <v>55</v>
      </c>
      <c r="E76" s="283" t="s">
        <v>43</v>
      </c>
      <c r="F76" s="283" t="s">
        <v>67</v>
      </c>
      <c r="G76" s="284"/>
      <c r="H76" s="283"/>
      <c r="I76" s="283">
        <v>1</v>
      </c>
      <c r="J76" s="284"/>
      <c r="K76" s="283">
        <v>0</v>
      </c>
      <c r="T76"/>
    </row>
    <row r="77" spans="1:256" ht="14.25">
      <c r="A77" s="310" t="str">
        <f t="shared" si="0"/>
        <v>06109100</v>
      </c>
      <c r="B77" s="311" t="str">
        <f t="shared" si="0"/>
        <v>19/06/2019</v>
      </c>
      <c r="C77" s="309" t="s">
        <v>73</v>
      </c>
      <c r="D77" s="283" t="s">
        <v>55</v>
      </c>
      <c r="E77" s="283" t="s">
        <v>52</v>
      </c>
      <c r="F77" s="283" t="s">
        <v>67</v>
      </c>
      <c r="G77" s="284"/>
      <c r="H77" s="283"/>
      <c r="I77" s="283">
        <v>3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06109100</v>
      </c>
      <c r="B88" s="330" t="str">
        <f>D26</f>
        <v>19/06/2019</v>
      </c>
      <c r="C88" s="284" t="s">
        <v>247</v>
      </c>
      <c r="D88" s="331" t="s">
        <v>248</v>
      </c>
      <c r="E88" s="284">
        <v>9</v>
      </c>
      <c r="F88" s="284">
        <v>29</v>
      </c>
      <c r="G88" s="284">
        <v>50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06109100</v>
      </c>
      <c r="B89" s="311" t="str">
        <f>+B$88</f>
        <v>19/06/2019</v>
      </c>
      <c r="C89" s="284" t="s">
        <v>249</v>
      </c>
      <c r="D89" s="331" t="s">
        <v>250</v>
      </c>
      <c r="E89" s="284">
        <v>1</v>
      </c>
      <c r="F89" s="284"/>
      <c r="G89" s="284">
        <v>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06109100</v>
      </c>
      <c r="B90" s="311" t="str">
        <f t="shared" si="1"/>
        <v>19/06/2019</v>
      </c>
      <c r="C90" s="284" t="s">
        <v>251</v>
      </c>
      <c r="D90" s="331" t="s">
        <v>252</v>
      </c>
      <c r="E90" s="284"/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06109100</v>
      </c>
      <c r="B91" s="311" t="str">
        <f t="shared" si="1"/>
        <v>19/06/2019</v>
      </c>
      <c r="C91" s="284" t="s">
        <v>253</v>
      </c>
      <c r="D91" s="331" t="s">
        <v>254</v>
      </c>
      <c r="E91" s="284">
        <v>72</v>
      </c>
      <c r="F91" s="284">
        <v>48</v>
      </c>
      <c r="G91" s="284">
        <v>14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06109100</v>
      </c>
      <c r="B92" s="311" t="str">
        <f t="shared" si="1"/>
        <v>19/06/2019</v>
      </c>
      <c r="C92" s="284" t="s">
        <v>255</v>
      </c>
      <c r="D92" s="331" t="s">
        <v>256</v>
      </c>
      <c r="E92" s="284">
        <v>2</v>
      </c>
      <c r="F92" s="284">
        <v>1</v>
      </c>
      <c r="G92" s="284">
        <v>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06109100</v>
      </c>
      <c r="B93" s="311" t="str">
        <f t="shared" si="1"/>
        <v>19/06/2019</v>
      </c>
      <c r="C93" s="284" t="s">
        <v>257</v>
      </c>
      <c r="D93" s="331" t="s">
        <v>258</v>
      </c>
      <c r="E93" s="284">
        <v>1</v>
      </c>
      <c r="F93" s="284">
        <v>4</v>
      </c>
      <c r="G93" s="284">
        <v>7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06109100</v>
      </c>
      <c r="B94" s="311" t="str">
        <f t="shared" si="1"/>
        <v>19/06/2019</v>
      </c>
      <c r="C94" s="284" t="s">
        <v>259</v>
      </c>
      <c r="D94" s="331" t="s">
        <v>260</v>
      </c>
      <c r="E94" s="284">
        <v>1</v>
      </c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06109100</v>
      </c>
      <c r="B95" s="311" t="str">
        <f t="shared" si="1"/>
        <v>19/06/2019</v>
      </c>
      <c r="C95" s="284" t="s">
        <v>261</v>
      </c>
      <c r="D95" s="331" t="s">
        <v>262</v>
      </c>
      <c r="E95" s="284"/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06109100</v>
      </c>
      <c r="B96" s="311" t="str">
        <f t="shared" si="1"/>
        <v>19/06/2019</v>
      </c>
      <c r="C96" s="284" t="s">
        <v>263</v>
      </c>
      <c r="D96" s="331" t="s">
        <v>264</v>
      </c>
      <c r="E96" s="284">
        <v>2</v>
      </c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06109100</v>
      </c>
      <c r="B97" s="311" t="str">
        <f t="shared" si="1"/>
        <v>19/06/2019</v>
      </c>
      <c r="C97" s="284" t="s">
        <v>265</v>
      </c>
      <c r="D97" s="331" t="s">
        <v>266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06109100</v>
      </c>
      <c r="B98" s="311" t="str">
        <f t="shared" si="1"/>
        <v>19/06/2019</v>
      </c>
      <c r="C98" s="284" t="s">
        <v>267</v>
      </c>
      <c r="D98" s="331" t="s">
        <v>268</v>
      </c>
      <c r="E98" s="284">
        <v>45</v>
      </c>
      <c r="F98" s="284">
        <v>53</v>
      </c>
      <c r="G98" s="284">
        <v>90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06109100</v>
      </c>
      <c r="B99" s="311" t="str">
        <f t="shared" si="1"/>
        <v>19/06/2019</v>
      </c>
      <c r="C99" s="284" t="s">
        <v>269</v>
      </c>
      <c r="D99" s="331" t="s">
        <v>270</v>
      </c>
      <c r="E99" s="284"/>
      <c r="F99" s="284">
        <v>1</v>
      </c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06109100</v>
      </c>
      <c r="B100" s="311" t="str">
        <f t="shared" si="1"/>
        <v>19/06/2019</v>
      </c>
      <c r="C100" s="284" t="s">
        <v>271</v>
      </c>
      <c r="D100" s="331" t="s">
        <v>272</v>
      </c>
      <c r="E100" s="284">
        <v>11</v>
      </c>
      <c r="F100" s="284">
        <v>4</v>
      </c>
      <c r="G100" s="284">
        <v>26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06109100</v>
      </c>
      <c r="B101" s="311" t="str">
        <f t="shared" si="1"/>
        <v>19/06/2019</v>
      </c>
      <c r="C101" s="284" t="s">
        <v>273</v>
      </c>
      <c r="D101" s="331" t="s">
        <v>274</v>
      </c>
      <c r="E101" s="284">
        <v>3</v>
      </c>
      <c r="F101" s="284">
        <v>1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06109100</v>
      </c>
      <c r="B102" s="311" t="str">
        <f t="shared" si="1"/>
        <v>19/06/2019</v>
      </c>
      <c r="C102" s="284" t="s">
        <v>275</v>
      </c>
      <c r="D102" s="331" t="s">
        <v>276</v>
      </c>
      <c r="E102" s="284"/>
      <c r="F102" s="284">
        <v>8</v>
      </c>
      <c r="G102" s="284">
        <v>6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06109100</v>
      </c>
      <c r="B103" s="311" t="str">
        <f t="shared" si="1"/>
        <v>19/06/2019</v>
      </c>
      <c r="C103" s="284" t="s">
        <v>277</v>
      </c>
      <c r="D103" s="331" t="s">
        <v>278</v>
      </c>
      <c r="E103" s="284">
        <v>2</v>
      </c>
      <c r="F103" s="284">
        <v>8</v>
      </c>
      <c r="G103" s="284">
        <v>17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06109100</v>
      </c>
      <c r="B104" s="311" t="str">
        <f t="shared" si="1"/>
        <v>19/06/2019</v>
      </c>
      <c r="C104" s="284" t="s">
        <v>279</v>
      </c>
      <c r="D104" s="331" t="s">
        <v>280</v>
      </c>
      <c r="E104" s="284">
        <v>1</v>
      </c>
      <c r="F104" s="284">
        <v>3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06109100</v>
      </c>
      <c r="B105" s="311" t="str">
        <f t="shared" si="1"/>
        <v>19/06/2019</v>
      </c>
      <c r="C105" s="284" t="s">
        <v>281</v>
      </c>
      <c r="D105" s="331" t="s">
        <v>282</v>
      </c>
      <c r="E105" s="284"/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06109100</v>
      </c>
      <c r="B106" s="311" t="str">
        <f t="shared" si="1"/>
        <v>19/06/2019</v>
      </c>
      <c r="C106" s="284" t="s">
        <v>283</v>
      </c>
      <c r="D106" s="331" t="s">
        <v>284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06109100</v>
      </c>
      <c r="B107" s="311" t="str">
        <f t="shared" si="1"/>
        <v>19/06/2019</v>
      </c>
      <c r="C107" s="284" t="s">
        <v>285</v>
      </c>
      <c r="D107" s="331" t="s">
        <v>286</v>
      </c>
      <c r="E107" s="284">
        <v>5</v>
      </c>
      <c r="F107" s="284">
        <v>3</v>
      </c>
      <c r="G107" s="284">
        <v>8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06109100</v>
      </c>
      <c r="B108" s="311" t="str">
        <f t="shared" si="1"/>
        <v>19/06/2019</v>
      </c>
      <c r="C108" s="284" t="s">
        <v>287</v>
      </c>
      <c r="D108" s="331" t="s">
        <v>288</v>
      </c>
      <c r="E108" s="284">
        <v>2</v>
      </c>
      <c r="F108" s="284">
        <v>5</v>
      </c>
      <c r="G108" s="284">
        <v>5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06109100</v>
      </c>
      <c r="B109" s="311" t="str">
        <f t="shared" si="1"/>
        <v>19/06/2019</v>
      </c>
      <c r="C109" s="284" t="s">
        <v>289</v>
      </c>
      <c r="D109" s="331" t="s">
        <v>290</v>
      </c>
      <c r="E109" s="284"/>
      <c r="F109" s="284">
        <v>3</v>
      </c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06109100</v>
      </c>
      <c r="B110" s="311" t="str">
        <f t="shared" si="1"/>
        <v>19/06/2019</v>
      </c>
      <c r="C110" s="284" t="s">
        <v>291</v>
      </c>
      <c r="D110" s="331" t="s">
        <v>292</v>
      </c>
      <c r="E110" s="284">
        <v>2</v>
      </c>
      <c r="F110" s="284">
        <v>3</v>
      </c>
      <c r="G110" s="284">
        <v>6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06109100</v>
      </c>
      <c r="B111" s="311" t="str">
        <f t="shared" si="1"/>
        <v>19/06/2019</v>
      </c>
      <c r="C111" s="284" t="s">
        <v>293</v>
      </c>
      <c r="D111" s="331" t="s">
        <v>294</v>
      </c>
      <c r="E111" s="284">
        <v>3</v>
      </c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06109100</v>
      </c>
      <c r="B112" s="311" t="str">
        <f t="shared" si="1"/>
        <v>19/06/2019</v>
      </c>
      <c r="C112" s="284" t="s">
        <v>295</v>
      </c>
      <c r="D112" s="331" t="s">
        <v>296</v>
      </c>
      <c r="E112" s="284">
        <v>1250</v>
      </c>
      <c r="F112" s="284">
        <v>60</v>
      </c>
      <c r="G112" s="284">
        <v>210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06109100</v>
      </c>
      <c r="B113" s="311" t="str">
        <f t="shared" si="1"/>
        <v>19/06/2019</v>
      </c>
      <c r="C113" s="284" t="s">
        <v>297</v>
      </c>
      <c r="D113" s="331" t="s">
        <v>298</v>
      </c>
      <c r="E113" s="284">
        <v>1</v>
      </c>
      <c r="F113" s="284">
        <v>3</v>
      </c>
      <c r="G113" s="284">
        <v>9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06109100</v>
      </c>
      <c r="B114" s="311" t="str">
        <f t="shared" si="1"/>
        <v>19/06/2019</v>
      </c>
      <c r="C114" s="284" t="s">
        <v>299</v>
      </c>
      <c r="D114" s="331" t="s">
        <v>300</v>
      </c>
      <c r="E114" s="284">
        <v>720</v>
      </c>
      <c r="F114" s="284">
        <v>28</v>
      </c>
      <c r="G114" s="284">
        <v>4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06109100</v>
      </c>
      <c r="B115" s="311" t="str">
        <f t="shared" si="1"/>
        <v>19/06/2019</v>
      </c>
      <c r="C115" s="284" t="s">
        <v>301</v>
      </c>
      <c r="D115" s="331" t="s">
        <v>302</v>
      </c>
      <c r="E115" s="284">
        <v>3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06109100</v>
      </c>
      <c r="B116" s="311" t="str">
        <f t="shared" si="1"/>
        <v>19/06/2019</v>
      </c>
      <c r="C116" s="284" t="s">
        <v>303</v>
      </c>
      <c r="D116" s="331" t="s">
        <v>304</v>
      </c>
      <c r="E116" s="284">
        <v>1</v>
      </c>
      <c r="F116" s="284">
        <v>3</v>
      </c>
      <c r="G116" s="284">
        <v>9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06109100</v>
      </c>
      <c r="B117" s="311" t="str">
        <f t="shared" si="1"/>
        <v>19/06/2019</v>
      </c>
      <c r="C117" s="284" t="s">
        <v>305</v>
      </c>
      <c r="D117" s="331" t="s">
        <v>306</v>
      </c>
      <c r="E117" s="284">
        <v>180</v>
      </c>
      <c r="F117" s="284">
        <v>32</v>
      </c>
      <c r="G117" s="284">
        <v>40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06109100</v>
      </c>
      <c r="B118" s="311" t="str">
        <f t="shared" si="1"/>
        <v>19/06/2019</v>
      </c>
      <c r="C118" s="284" t="s">
        <v>307</v>
      </c>
      <c r="D118" s="331" t="s">
        <v>308</v>
      </c>
      <c r="E118" s="284"/>
      <c r="F118" s="284"/>
      <c r="G118" s="284" t="s">
        <v>309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06109100</v>
      </c>
      <c r="B119" s="311" t="str">
        <f t="shared" si="1"/>
        <v>19/06/2019</v>
      </c>
      <c r="C119" s="284" t="s">
        <v>310</v>
      </c>
      <c r="D119" s="331" t="s">
        <v>311</v>
      </c>
      <c r="E119" s="284" t="s">
        <v>309</v>
      </c>
      <c r="F119" s="284" t="s">
        <v>309</v>
      </c>
      <c r="G119" s="284" t="s">
        <v>309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06109100</v>
      </c>
      <c r="B120" s="311" t="str">
        <f t="shared" si="1"/>
        <v>19/06/2019</v>
      </c>
      <c r="C120" s="284" t="s">
        <v>312</v>
      </c>
      <c r="D120" s="331" t="s">
        <v>313</v>
      </c>
      <c r="E120" s="284">
        <v>9</v>
      </c>
      <c r="F120" s="284">
        <v>40</v>
      </c>
      <c r="G120" s="284">
        <v>25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06109100</v>
      </c>
      <c r="B121" s="311" t="str">
        <f t="shared" si="1"/>
        <v>19/06/2019</v>
      </c>
      <c r="C121" s="284" t="s">
        <v>314</v>
      </c>
      <c r="D121" s="331" t="s">
        <v>315</v>
      </c>
      <c r="E121" s="284"/>
      <c r="F121" s="284"/>
      <c r="G121" s="284">
        <v>2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06109100</v>
      </c>
      <c r="B122" s="311" t="str">
        <f t="shared" si="2"/>
        <v>19/06/2019</v>
      </c>
      <c r="C122" s="284" t="s">
        <v>316</v>
      </c>
      <c r="D122" s="331" t="s">
        <v>317</v>
      </c>
      <c r="E122" s="284" t="s">
        <v>309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06109100</v>
      </c>
      <c r="B123" s="311" t="str">
        <f t="shared" si="2"/>
        <v>19/06/2019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06109100</v>
      </c>
      <c r="B124" s="311" t="str">
        <f t="shared" si="2"/>
        <v>19/06/2019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06109100</v>
      </c>
      <c r="B125" s="311" t="str">
        <f t="shared" si="2"/>
        <v>19/06/2019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06109100</v>
      </c>
      <c r="B126" s="311" t="str">
        <f t="shared" si="2"/>
        <v>19/06/2019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06109100</v>
      </c>
      <c r="B127" s="311" t="str">
        <f t="shared" si="2"/>
        <v>19/06/2019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06109100</v>
      </c>
      <c r="B128" s="311" t="str">
        <f t="shared" si="2"/>
        <v>19/06/2019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06109100</v>
      </c>
      <c r="B129" s="311" t="str">
        <f t="shared" si="2"/>
        <v>19/06/2019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06109100</v>
      </c>
      <c r="B130" s="311" t="str">
        <f t="shared" si="2"/>
        <v>19/06/2019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06109100</v>
      </c>
      <c r="B131" s="311" t="str">
        <f t="shared" si="2"/>
        <v>19/06/2019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06109100</v>
      </c>
      <c r="B132" s="311" t="str">
        <f t="shared" si="2"/>
        <v>19/06/2019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06109100</v>
      </c>
      <c r="B133" s="311" t="str">
        <f t="shared" si="2"/>
        <v>19/06/2019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06109100</v>
      </c>
      <c r="B134" s="311" t="str">
        <f t="shared" si="2"/>
        <v>19/06/2019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06109100</v>
      </c>
      <c r="B135" s="311" t="str">
        <f t="shared" si="2"/>
        <v>19/06/2019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06109100</v>
      </c>
      <c r="B136" s="311" t="str">
        <f t="shared" si="2"/>
        <v>19/06/2019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06109100</v>
      </c>
      <c r="B137" s="311" t="str">
        <f t="shared" si="2"/>
        <v>19/06/2019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06109100</v>
      </c>
      <c r="B138" s="311" t="str">
        <f t="shared" si="2"/>
        <v>19/06/2019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06109100</v>
      </c>
      <c r="B139" s="311" t="str">
        <f t="shared" si="2"/>
        <v>19/06/2019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06109100</v>
      </c>
      <c r="B140" s="311" t="str">
        <f t="shared" si="2"/>
        <v>19/06/2019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06109100</v>
      </c>
      <c r="B141" s="311" t="str">
        <f t="shared" si="2"/>
        <v>19/06/2019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06109100</v>
      </c>
      <c r="B142" s="311" t="str">
        <f t="shared" si="2"/>
        <v>19/06/2019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06109100</v>
      </c>
      <c r="B143" s="311" t="str">
        <f t="shared" si="2"/>
        <v>19/06/2019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06109100</v>
      </c>
      <c r="B144" s="311" t="str">
        <f t="shared" si="2"/>
        <v>19/06/2019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06109100</v>
      </c>
      <c r="B145" s="311" t="str">
        <f t="shared" si="2"/>
        <v>19/06/2019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06109100</v>
      </c>
      <c r="B146" s="311" t="str">
        <f t="shared" si="2"/>
        <v>19/06/2019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06109100</v>
      </c>
      <c r="B147" s="311" t="str">
        <f t="shared" si="2"/>
        <v>19/06/2019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06109100</v>
      </c>
      <c r="B148" s="311" t="str">
        <f t="shared" si="2"/>
        <v>19/06/2019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06109100</v>
      </c>
      <c r="B149" s="311" t="str">
        <f t="shared" si="2"/>
        <v>19/06/2019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06109100</v>
      </c>
      <c r="B150" s="311" t="str">
        <f t="shared" si="2"/>
        <v>19/06/2019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06109100</v>
      </c>
      <c r="B151" s="311" t="str">
        <f t="shared" si="2"/>
        <v>19/06/2019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06109100</v>
      </c>
      <c r="B152" s="311" t="str">
        <f t="shared" si="2"/>
        <v>19/06/2019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06109100</v>
      </c>
      <c r="B153" s="311" t="str">
        <f t="shared" si="2"/>
        <v>19/06/2019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06109100</v>
      </c>
      <c r="B154" s="311" t="str">
        <f t="shared" si="3"/>
        <v>19/06/2019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06109100</v>
      </c>
      <c r="B155" s="311" t="str">
        <f t="shared" si="3"/>
        <v>19/06/2019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06109100</v>
      </c>
      <c r="B156" s="311" t="str">
        <f t="shared" si="3"/>
        <v>19/06/2019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06109100</v>
      </c>
      <c r="B157" s="311" t="str">
        <f t="shared" si="3"/>
        <v>19/06/2019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06109100</v>
      </c>
      <c r="B158" s="311" t="str">
        <f t="shared" si="3"/>
        <v>19/06/2019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06109100</v>
      </c>
      <c r="B159" s="311" t="str">
        <f t="shared" si="3"/>
        <v>19/06/2019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06109100</v>
      </c>
      <c r="B160" s="311" t="str">
        <f t="shared" si="3"/>
        <v>19/06/2019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06109100</v>
      </c>
      <c r="B161" s="311" t="str">
        <f t="shared" si="3"/>
        <v>19/06/2019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06109100</v>
      </c>
      <c r="B162" s="311" t="str">
        <f t="shared" si="3"/>
        <v>19/06/2019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06109100</v>
      </c>
      <c r="B163" s="311" t="str">
        <f t="shared" si="3"/>
        <v>19/06/2019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06109100</v>
      </c>
      <c r="B164" s="311" t="str">
        <f t="shared" si="3"/>
        <v>19/06/2019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06109100</v>
      </c>
      <c r="B165" s="311" t="str">
        <f t="shared" si="3"/>
        <v>19/06/2019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06109100</v>
      </c>
      <c r="B166" s="311" t="str">
        <f t="shared" si="3"/>
        <v>19/06/2019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06109100</v>
      </c>
      <c r="B167" s="311" t="str">
        <f t="shared" si="3"/>
        <v>19/06/2019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06109100</v>
      </c>
      <c r="B168" s="311" t="str">
        <f t="shared" si="3"/>
        <v>19/06/2019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06109100</v>
      </c>
      <c r="B169" s="311" t="str">
        <f t="shared" si="3"/>
        <v>19/06/2019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06109100</v>
      </c>
      <c r="B170" s="311" t="str">
        <f t="shared" si="3"/>
        <v>19/06/2019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06109100</v>
      </c>
      <c r="B171" s="311" t="str">
        <f t="shared" si="3"/>
        <v>19/06/2019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06109100</v>
      </c>
      <c r="B172" s="311" t="str">
        <f t="shared" si="3"/>
        <v>19/06/2019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06109100</v>
      </c>
      <c r="B173" s="311" t="str">
        <f t="shared" si="3"/>
        <v>19/06/2019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06109100</v>
      </c>
      <c r="B174" s="311" t="str">
        <f t="shared" si="3"/>
        <v>19/06/2019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06109100</v>
      </c>
      <c r="B175" s="311" t="str">
        <f t="shared" si="3"/>
        <v>19/06/2019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06109100</v>
      </c>
      <c r="B176" s="311" t="str">
        <f t="shared" si="3"/>
        <v>19/06/2019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06109100</v>
      </c>
      <c r="B177" s="311" t="str">
        <f t="shared" si="3"/>
        <v>19/06/2019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06109100</v>
      </c>
      <c r="B178" s="311" t="str">
        <f t="shared" si="3"/>
        <v>19/06/2019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06109100</v>
      </c>
      <c r="B179" s="311" t="str">
        <f t="shared" si="3"/>
        <v>19/06/2019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06109100</v>
      </c>
      <c r="B180" s="311" t="str">
        <f t="shared" si="3"/>
        <v>19/06/2019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06109100</v>
      </c>
      <c r="B181" s="311" t="str">
        <f t="shared" si="3"/>
        <v>19/06/2019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06109100</v>
      </c>
      <c r="B182" s="311" t="str">
        <f t="shared" si="3"/>
        <v>19/06/2019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06109100</v>
      </c>
      <c r="B183" s="311" t="str">
        <f t="shared" si="3"/>
        <v>19/06/2019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06109100</v>
      </c>
      <c r="B184" s="311" t="str">
        <f t="shared" si="3"/>
        <v>19/06/2019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06109100</v>
      </c>
      <c r="B185" s="311" t="str">
        <f t="shared" si="3"/>
        <v>19/06/2019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06109100</v>
      </c>
      <c r="B186" s="311" t="str">
        <f t="shared" si="4"/>
        <v>19/06/2019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06109100</v>
      </c>
      <c r="B187" s="311" t="str">
        <f t="shared" si="4"/>
        <v>19/06/2019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06109100</v>
      </c>
      <c r="B188" s="311" t="str">
        <f t="shared" si="4"/>
        <v>19/06/2019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06109100</v>
      </c>
      <c r="B189" s="311" t="str">
        <f t="shared" si="4"/>
        <v>19/06/2019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06109100</v>
      </c>
      <c r="B190" s="311" t="str">
        <f t="shared" si="4"/>
        <v>19/06/2019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06109100</v>
      </c>
      <c r="B191" s="311" t="str">
        <f t="shared" si="4"/>
        <v>19/06/2019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06109100</v>
      </c>
      <c r="B192" s="311" t="str">
        <f t="shared" si="4"/>
        <v>19/06/2019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06109100</v>
      </c>
      <c r="B193" s="311" t="str">
        <f t="shared" si="4"/>
        <v>19/06/2019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06109100</v>
      </c>
      <c r="B194" s="311" t="str">
        <f t="shared" si="4"/>
        <v>19/06/2019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06109100</v>
      </c>
      <c r="B195" s="311" t="str">
        <f t="shared" si="4"/>
        <v>19/06/2019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06109100</v>
      </c>
      <c r="B196" s="311" t="str">
        <f t="shared" si="4"/>
        <v>19/06/2019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06109100</v>
      </c>
      <c r="B197" s="311" t="str">
        <f t="shared" si="4"/>
        <v>19/06/2019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06109100</v>
      </c>
      <c r="B198" s="311" t="str">
        <f t="shared" si="4"/>
        <v>19/06/2019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06109100</v>
      </c>
      <c r="B199" s="311" t="str">
        <f t="shared" si="4"/>
        <v>19/06/2019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06109100</v>
      </c>
      <c r="B200" s="311" t="str">
        <f t="shared" si="4"/>
        <v>19/06/2019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06109100</v>
      </c>
      <c r="B201" s="311" t="str">
        <f t="shared" si="4"/>
        <v>19/06/2019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06109100</v>
      </c>
      <c r="B202" s="311" t="str">
        <f t="shared" si="4"/>
        <v>19/06/2019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06109100</v>
      </c>
      <c r="B203" s="311" t="str">
        <f t="shared" si="4"/>
        <v>19/06/2019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06109100</v>
      </c>
      <c r="B204" s="311" t="str">
        <f t="shared" si="4"/>
        <v>19/06/2019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06109100</v>
      </c>
      <c r="B205" s="311" t="str">
        <f t="shared" si="4"/>
        <v>19/06/2019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06109100</v>
      </c>
      <c r="B206" s="311" t="str">
        <f t="shared" si="4"/>
        <v>19/06/2019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06109100</v>
      </c>
      <c r="B207" s="311" t="str">
        <f t="shared" si="4"/>
        <v>19/06/2019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06109100</v>
      </c>
      <c r="B208" s="311" t="str">
        <f t="shared" si="4"/>
        <v>19/06/2019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06109100</v>
      </c>
      <c r="B209" s="311" t="str">
        <f t="shared" si="4"/>
        <v>19/06/2019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06109100</v>
      </c>
      <c r="B210" s="311" t="str">
        <f t="shared" si="4"/>
        <v>19/06/2019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06109100</v>
      </c>
      <c r="B211" s="311" t="str">
        <f t="shared" si="4"/>
        <v>19/06/2019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06109100</v>
      </c>
      <c r="B212" s="311" t="str">
        <f t="shared" si="4"/>
        <v>19/06/2019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06109100</v>
      </c>
      <c r="B213" s="311" t="str">
        <f t="shared" si="4"/>
        <v>19/06/2019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06109100</v>
      </c>
      <c r="B214" s="311" t="str">
        <f t="shared" si="4"/>
        <v>19/06/2019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06109100</v>
      </c>
      <c r="B215" s="311" t="str">
        <f t="shared" si="4"/>
        <v>19/06/2019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06109100</v>
      </c>
      <c r="B216" s="311" t="str">
        <f t="shared" si="4"/>
        <v>19/06/2019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06109100</v>
      </c>
      <c r="B217" s="311" t="str">
        <f t="shared" si="4"/>
        <v>19/06/2019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06109100</v>
      </c>
      <c r="B218" s="311" t="str">
        <f t="shared" si="5"/>
        <v>19/06/2019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06109100</v>
      </c>
      <c r="B219" s="311" t="str">
        <f t="shared" si="5"/>
        <v>19/06/2019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06109100</v>
      </c>
      <c r="B220" s="311" t="str">
        <f t="shared" si="5"/>
        <v>19/06/2019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06109100</v>
      </c>
      <c r="B221" s="311" t="str">
        <f t="shared" si="5"/>
        <v>19/06/2019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06109100</v>
      </c>
      <c r="B222" s="311" t="str">
        <f t="shared" si="5"/>
        <v>19/06/2019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06109100</v>
      </c>
      <c r="B223" s="311" t="str">
        <f t="shared" si="5"/>
        <v>19/06/2019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06109100</v>
      </c>
      <c r="B224" s="311" t="str">
        <f t="shared" si="5"/>
        <v>19/06/2019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06109100</v>
      </c>
      <c r="B225" s="311" t="str">
        <f t="shared" si="5"/>
        <v>19/06/2019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06109100</v>
      </c>
      <c r="B226" s="311" t="str">
        <f t="shared" si="5"/>
        <v>19/06/2019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06109100</v>
      </c>
      <c r="B227" s="311" t="str">
        <f t="shared" si="5"/>
        <v>19/06/2019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06109100</v>
      </c>
      <c r="B228" s="311" t="str">
        <f t="shared" si="5"/>
        <v>19/06/2019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06109100</v>
      </c>
      <c r="B229" s="311" t="str">
        <f t="shared" si="5"/>
        <v>19/06/2019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06109100</v>
      </c>
      <c r="B230" s="311" t="str">
        <f t="shared" si="5"/>
        <v>19/06/2019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06109100</v>
      </c>
      <c r="B231" s="311" t="str">
        <f t="shared" si="5"/>
        <v>19/06/2019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06109100</v>
      </c>
      <c r="B232" s="311" t="str">
        <f t="shared" si="5"/>
        <v>19/06/2019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06109100</v>
      </c>
      <c r="B233" s="311" t="str">
        <f t="shared" si="5"/>
        <v>19/06/2019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06109100</v>
      </c>
      <c r="B234" s="311" t="str">
        <f t="shared" si="5"/>
        <v>19/06/2019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06109100</v>
      </c>
      <c r="B235" s="311" t="str">
        <f t="shared" si="5"/>
        <v>19/06/2019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06109100</v>
      </c>
      <c r="B236" s="311" t="str">
        <f t="shared" si="5"/>
        <v>19/06/2019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06109100</v>
      </c>
      <c r="B237" s="311" t="str">
        <f t="shared" si="5"/>
        <v>19/06/2019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06109100</v>
      </c>
      <c r="B238" s="311" t="str">
        <f t="shared" si="5"/>
        <v>19/06/2019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06109100</v>
      </c>
      <c r="B239" s="311" t="str">
        <f t="shared" si="5"/>
        <v>19/06/2019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06109100</v>
      </c>
      <c r="B240" s="311" t="str">
        <f t="shared" si="5"/>
        <v>19/06/2019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06109100</v>
      </c>
      <c r="B241" s="311" t="str">
        <f t="shared" si="5"/>
        <v>19/06/2019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06109100</v>
      </c>
      <c r="B242" s="311" t="str">
        <f t="shared" si="5"/>
        <v>19/06/2019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06109100</v>
      </c>
      <c r="B243" s="311" t="str">
        <f t="shared" si="5"/>
        <v>19/06/2019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2A54C1F-90E3-4BC9-91B3-5BF0A9E07534}">
      <formula1>$T$2:$T$3</formula1>
    </dataValidation>
    <dataValidation type="list" allowBlank="1" showErrorMessage="1" errorTitle="Bocal de regroupement" sqref="F78" xr:uid="{C3C58664-93A8-49C8-ACE8-4AD0D0374CDA}">
      <formula1>#REF!</formula1>
    </dataValidation>
    <dataValidation type="list" allowBlank="1" showErrorMessage="1" errorTitle="Abondance végétation de 0 à 5" sqref="K78" xr:uid="{A73444BD-73F4-42E9-8E52-DCAF3E618E81}">
      <formula1>#REF!</formula1>
    </dataValidation>
    <dataValidation type="list" allowBlank="1" showErrorMessage="1" errorTitle="Intensité du comatage de 0 à 5" sqref="H78" xr:uid="{7D161600-D452-452B-AA84-297D8960E956}">
      <formula1>#REF!</formula1>
    </dataValidation>
    <dataValidation type="list" allowBlank="1" showErrorMessage="1" errorTitle="Codage SANDRE svp" sqref="E78" xr:uid="{D8485C59-60FA-4A50-AAF2-C92A7E8069FD}">
      <formula1>#REF!</formula1>
    </dataValidation>
    <dataValidation type="list" allowBlank="1" showInputMessage="1" showErrorMessage="1" sqref="D78 IV67:IV78" xr:uid="{67E4EFA8-75E2-48AF-9964-31BF3E87747A}">
      <formula1>#REF!</formula1>
    </dataValidation>
    <dataValidation type="list" allowBlank="1" errorTitle="Codage SANDRE svp" sqref="E66:E77" xr:uid="{5A7530D9-90D4-4A49-AADE-B6A84FD8007A}">
      <formula1>"N1, N3, N5 , N6"</formula1>
    </dataValidation>
    <dataValidation type="list" allowBlank="1" showInputMessage="1" sqref="D67:D77" xr:uid="{856F1A4F-BE09-4DD2-8D36-D199A86A59D8}">
      <formula1>"S1, S2, S3, S9, S10, S11, S18, S24, S25, S28, S29, S30"</formula1>
    </dataValidation>
    <dataValidation allowBlank="1" showErrorMessage="1" errorTitle="Altitude en mètres" sqref="K23:N23" xr:uid="{AE286297-EE69-4BF2-8199-B953AF1FF35F}"/>
    <dataValidation type="list" allowBlank="1" errorTitle="Bocal de regroupement" sqref="F66:F77" xr:uid="{B3385009-10BC-4FB5-AD71-6A9FD17C96D9}">
      <formula1>"PhA , PhB, PhC"</formula1>
    </dataValidation>
    <dataValidation type="list" allowBlank="1" errorTitle="Intensité du comatage de 0 à 5" sqref="H66:H77" xr:uid="{6D331BA4-1B5F-42DF-A0E5-A118407E2D9E}">
      <formula1>"0, 1, 2, 3, 4, 5"</formula1>
    </dataValidation>
    <dataValidation type="list" allowBlank="1" errorTitle="Stabilité ou non du substrat" sqref="I66:I77" xr:uid="{B7342A8F-44F0-4A7C-ABCC-1ACD0D823715}">
      <formula1>"stable , moyennement stable , instable"</formula1>
    </dataValidation>
    <dataValidation type="list" allowBlank="1" errorTitle="Abondance végétation de 0 à 5" sqref="K66:K77" xr:uid="{07BB2047-CFDD-4DDA-ACA3-6BDED2CB4BD6}">
      <formula1>"0, 1, 2, 3, 4, 5"</formula1>
    </dataValidation>
    <dataValidation type="list" allowBlank="1" errorTitle="Choisir une des 4 catégories" error="Vous devez indiquer une des 4 catégories de la liste déroulante" sqref="I39:I50" xr:uid="{F16567ED-B51A-4E12-A3E0-C3E545490A04}">
      <formula1>"D, M, MNR, P"</formula1>
    </dataValidation>
    <dataValidation type="list" allowBlank="1" sqref="D66" xr:uid="{F17A1956-39F4-4A61-97F8-A1AF0157833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0ADC652-1A69-48BF-8115-469FF518DD3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C345E34-1817-4CD1-B48B-99501700B6F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B60A630-8ED6-4CBD-9E5E-4307F6E5395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A5FA2B3-C1F2-4E45-91FA-C842A49A9C1D}">
      <formula1>1</formula1>
      <formula2>3</formula2>
    </dataValidation>
    <dataValidation allowBlank="1" showErrorMessage="1" promptTitle="ATTENTION" prompt="en Lambert II étendu" sqref="G23 E27:E28" xr:uid="{041C94CD-871B-4FC3-868D-42F79C5CBA3A}"/>
    <dataValidation type="textLength" allowBlank="1" showInputMessage="1" showErrorMessage="1" sqref="A41:E41 IS42:IV42" xr:uid="{D2CA728C-29D3-4E12-83F1-F423406945ED}">
      <formula1>0</formula1>
      <formula2>50</formula2>
    </dataValidation>
    <dataValidation type="whole" allowBlank="1" showErrorMessage="1" errorTitle="Altitude en mètres" sqref="I23:I28" xr:uid="{AA174E5F-B25D-42F1-9971-80C1DAE8AD18}">
      <formula1>0</formula1>
      <formula2>4000</formula2>
    </dataValidation>
    <dataValidation type="decimal" allowBlank="1" showErrorMessage="1" errorTitle="Recouvrement en % de 0 à 100" sqref="H39:H50" xr:uid="{F03182CB-166A-4407-A35F-11B1F42A1690}">
      <formula1>0</formula1>
      <formula2>100</formula2>
    </dataValidation>
    <dataValidation type="textLength" operator="equal" allowBlank="1" showErrorMessage="1" errorTitle="Code INSEE selon le type 00000" sqref="F23" xr:uid="{83781AEA-AF2D-4E17-A754-5A97FF324BEB}">
      <formula1>5</formula1>
      <formula2>0</formula2>
    </dataValidation>
    <dataValidation type="date" allowBlank="1" showErrorMessage="1" errorTitle="Date du prélèvement (jj/mm/aaaa)" sqref="IV40" xr:uid="{26C24C39-D343-4C7E-A9B2-E6308A6A7B7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2020-02-26T11:40:00Z</dcterms:created>
  <dcterms:modified xsi:type="dcterms:W3CDTF">2020-02-26T11:40:03Z</dcterms:modified>
</cp:coreProperties>
</file>