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9035\19035_JABCO_exports\"/>
    </mc:Choice>
  </mc:AlternateContent>
  <xr:revisionPtr revIDLastSave="0" documentId="13_ncr:1_{8B282743-D50D-4B72-B6E9-3A343374936C}" xr6:coauthVersionLast="45" xr6:coauthVersionMax="45" xr10:uidLastSave="{00000000-0000-0000-0000-000000000000}"/>
  <bookViews>
    <workbookView xWindow="-120" yWindow="-120" windowWidth="24240" windowHeight="13140" xr2:uid="{A36792E6-145C-4058-9F9B-F825DC3838EE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A88" i="2"/>
  <c r="A135" i="2" s="1"/>
  <c r="B66" i="2"/>
  <c r="B77" i="2" s="1"/>
  <c r="A66" i="2"/>
  <c r="A77" i="2" s="1"/>
  <c r="H51" i="2"/>
  <c r="D39" i="2"/>
  <c r="C39" i="2"/>
  <c r="B39" i="2"/>
  <c r="A39" i="2"/>
  <c r="B26" i="2"/>
  <c r="A26" i="2"/>
  <c r="A23" i="2"/>
  <c r="B67" i="2" l="1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A117" i="2"/>
  <c r="A119" i="2"/>
  <c r="A121" i="2"/>
  <c r="A123" i="2"/>
  <c r="A125" i="2"/>
  <c r="A127" i="2"/>
  <c r="A129" i="2"/>
  <c r="A131" i="2"/>
  <c r="A133" i="2"/>
  <c r="A67" i="2"/>
  <c r="A68" i="2"/>
  <c r="A69" i="2"/>
  <c r="A70" i="2"/>
  <c r="A71" i="2"/>
  <c r="A72" i="2"/>
  <c r="A73" i="2"/>
  <c r="A74" i="2"/>
  <c r="A75" i="2"/>
  <c r="A76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242" i="2"/>
  <c r="A240" i="2"/>
  <c r="A238" i="2"/>
  <c r="A236" i="2"/>
  <c r="A234" i="2"/>
  <c r="A232" i="2"/>
  <c r="A230" i="2"/>
  <c r="A228" i="2"/>
  <c r="A226" i="2"/>
  <c r="A224" i="2"/>
  <c r="A222" i="2"/>
  <c r="A220" i="2"/>
  <c r="A218" i="2"/>
  <c r="A216" i="2"/>
  <c r="A214" i="2"/>
  <c r="A212" i="2"/>
  <c r="A210" i="2"/>
  <c r="A208" i="2"/>
  <c r="A206" i="2"/>
  <c r="A204" i="2"/>
  <c r="A202" i="2"/>
  <c r="A200" i="2"/>
  <c r="A198" i="2"/>
  <c r="A196" i="2"/>
  <c r="A194" i="2"/>
  <c r="A192" i="2"/>
  <c r="A190" i="2"/>
  <c r="A188" i="2"/>
  <c r="A186" i="2"/>
  <c r="A184" i="2"/>
  <c r="A182" i="2"/>
  <c r="A180" i="2"/>
  <c r="A178" i="2"/>
  <c r="A176" i="2"/>
  <c r="A174" i="2"/>
  <c r="A172" i="2"/>
  <c r="A170" i="2"/>
  <c r="A168" i="2"/>
  <c r="A166" i="2"/>
  <c r="A164" i="2"/>
  <c r="A162" i="2"/>
  <c r="A160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8" i="2"/>
  <c r="A120" i="2"/>
  <c r="A122" i="2"/>
  <c r="A124" i="2"/>
  <c r="A126" i="2"/>
  <c r="A128" i="2"/>
  <c r="A130" i="2"/>
  <c r="A132" i="2"/>
  <c r="A134" i="2"/>
  <c r="A136" i="2"/>
</calcChain>
</file>

<file path=xl/sharedStrings.xml><?xml version="1.0" encoding="utf-8"?>
<sst xmlns="http://schemas.openxmlformats.org/spreadsheetml/2006/main" count="645" uniqueCount="339">
  <si>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</si>
  <si>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</si>
  <si>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</si>
  <si>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</si>
  <si>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</si>
  <si>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</si>
  <si>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</si>
  <si>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</si>
  <si>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</si>
  <si>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</si>
  <si>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</si>
  <si>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</si>
  <si>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</si>
  <si>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JABRON</t>
  </si>
  <si>
    <t>JABRON A COMPS-SUR-ARTUBY</t>
  </si>
  <si>
    <t>19/08/2019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</si>
  <si>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</si>
  <si>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</si>
  <si>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</si>
  <si>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</si>
  <si>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</si>
  <si>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</si>
  <si>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</si>
  <si>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</si>
  <si>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</si>
  <si>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</si>
  <si>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</si>
  <si>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</si>
  <si>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</si>
  <si>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</si>
  <si>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</si>
  <si>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</si>
  <si>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</si>
  <si>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</si>
  <si>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</si>
  <si>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</si>
  <si>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</si>
  <si>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</si>
  <si>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</si>
  <si>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</si>
  <si>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</si>
  <si>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</si>
  <si>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S3</t>
  </si>
  <si>
    <t>N1</t>
  </si>
  <si>
    <t>A</t>
  </si>
  <si>
    <t>P2</t>
  </si>
  <si>
    <t>S28</t>
  </si>
  <si>
    <t>P3</t>
  </si>
  <si>
    <t>S30</t>
  </si>
  <si>
    <t>N3</t>
  </si>
  <si>
    <t>P4</t>
  </si>
  <si>
    <t>S9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</si>
  <si>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</si>
  <si>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</si>
  <si>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</si>
  <si>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</si>
  <si>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</si>
  <si>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</si>
  <si>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</si>
  <si>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</si>
  <si>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</si>
  <si>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t>N5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</si>
  <si>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</si>
  <si>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</si>
  <si>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</si>
  <si>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</si>
  <si>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</si>
  <si>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</si>
  <si>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</si>
  <si>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</si>
  <si>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</si>
  <si>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</si>
  <si>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</si>
  <si>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</si>
  <si>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</si>
  <si>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</si>
  <si>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</si>
  <si>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</si>
  <si>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</si>
  <si>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</si>
  <si>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</si>
  <si>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</si>
  <si>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</si>
  <si>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</si>
  <si>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</si>
  <si>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</si>
  <si>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</si>
  <si>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</si>
  <si>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</si>
  <si>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</si>
  <si>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</si>
  <si>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</si>
  <si>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</si>
  <si>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</si>
  <si>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</si>
  <si>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</si>
  <si>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</si>
  <si>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</si>
  <si>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</si>
  <si>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</si>
  <si>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</si>
  <si>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</si>
  <si>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</si>
  <si>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</si>
  <si>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</si>
  <si>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</si>
  <si>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</si>
  <si>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</si>
  <si>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</si>
  <si>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</si>
  <si>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</si>
  <si>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</si>
  <si>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</si>
  <si>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</si>
  <si>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</si>
  <si>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</si>
  <si>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</si>
  <si>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</si>
  <si>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</si>
  <si>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</si>
  <si>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M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</si>
  <si>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</si>
  <si>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</si>
  <si>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</si>
  <si>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</si>
  <si>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</si>
  <si>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P7, P11</t>
  </si>
  <si>
    <t>P5, P9, P12</t>
  </si>
  <si>
    <t>P6, P10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</si>
  <si>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</si>
  <si>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</si>
  <si>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</si>
  <si>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</si>
  <si>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</si>
  <si>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</si>
  <si>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</si>
  <si>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P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</si>
  <si>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</si>
  <si>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</si>
  <si>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</si>
  <si>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</si>
  <si>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</si>
  <si>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</si>
  <si>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</si>
  <si>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</si>
  <si>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</si>
  <si>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</si>
  <si>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</si>
  <si>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</si>
  <si>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</si>
  <si>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</si>
  <si>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</si>
  <si>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</si>
  <si>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</si>
  <si>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</si>
  <si>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</si>
  <si>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</si>
  <si>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</si>
  <si>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</si>
  <si>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</si>
  <si>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</si>
  <si>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</si>
  <si>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</si>
  <si>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</si>
  <si>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</si>
  <si>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</si>
  <si>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</si>
  <si>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</si>
  <si>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</si>
  <si>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</si>
  <si>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</si>
  <si>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</si>
  <si>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</si>
  <si>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</si>
  <si>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</si>
  <si>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</si>
  <si>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</si>
  <si>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</si>
  <si>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</si>
  <si>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</si>
  <si>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</si>
  <si>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</si>
  <si>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</si>
  <si>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</si>
  <si>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</si>
  <si>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</si>
  <si>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</si>
  <si>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</si>
  <si>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</si>
  <si>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</si>
  <si>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</si>
  <si>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</si>
  <si>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</si>
  <si>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</si>
  <si>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</si>
  <si>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</si>
  <si>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</si>
  <si>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06111555</t>
  </si>
  <si>
    <t xml:space="preserve"> COMPS-SUR-ARTUBY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</si>
  <si>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</si>
  <si>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</si>
  <si>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</si>
  <si>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</si>
  <si>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</si>
  <si>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</si>
  <si>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GMP7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</si>
  <si>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</si>
  <si>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</si>
  <si>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</si>
  <si>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</si>
  <si>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</si>
  <si>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</si>
  <si>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</si>
  <si>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</si>
  <si>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</si>
  <si>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</si>
  <si>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</si>
  <si>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</si>
  <si>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</si>
  <si>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</si>
  <si>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</si>
  <si>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</si>
  <si>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</si>
  <si>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</si>
  <si>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</si>
  <si>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</si>
  <si>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</si>
  <si>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</si>
  <si>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</si>
  <si>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</si>
  <si>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</si>
  <si>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</si>
  <si>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</si>
  <si>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</si>
  <si>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</si>
  <si>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</si>
  <si>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</si>
  <si>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</si>
  <si>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</si>
  <si>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</si>
  <si>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</si>
  <si>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</si>
  <si>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</si>
  <si>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</si>
  <si>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</si>
  <si>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</si>
  <si>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</si>
  <si>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</si>
  <si>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</si>
  <si>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</si>
  <si>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</si>
  <si>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</si>
  <si>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Nemoura</t>
  </si>
  <si>
    <t>26</t>
  </si>
  <si>
    <t>Perla</t>
  </si>
  <si>
    <t>164</t>
  </si>
  <si>
    <t>Besdolus</t>
  </si>
  <si>
    <t>130</t>
  </si>
  <si>
    <t>Hydropsyche</t>
  </si>
  <si>
    <t>212</t>
  </si>
  <si>
    <t>Oecetis</t>
  </si>
  <si>
    <t>317</t>
  </si>
  <si>
    <t>Wormaldia</t>
  </si>
  <si>
    <t>210</t>
  </si>
  <si>
    <t>Polycentropodidae</t>
  </si>
  <si>
    <t>223</t>
  </si>
  <si>
    <t>Cyrnus</t>
  </si>
  <si>
    <t>224</t>
  </si>
  <si>
    <t>Polycentropus</t>
  </si>
  <si>
    <t>231</t>
  </si>
  <si>
    <t>Psychomyidae</t>
  </si>
  <si>
    <t>238</t>
  </si>
  <si>
    <t>Rhyacophila</t>
  </si>
  <si>
    <t>183</t>
  </si>
  <si>
    <t>Baetidae</t>
  </si>
  <si>
    <t>363</t>
  </si>
  <si>
    <t>Baetis</t>
  </si>
  <si>
    <t>364</t>
  </si>
  <si>
    <t>Centroptilum</t>
  </si>
  <si>
    <t>383</t>
  </si>
  <si>
    <t>Procloeon</t>
  </si>
  <si>
    <t>390</t>
  </si>
  <si>
    <t>Caenis</t>
  </si>
  <si>
    <t>457</t>
  </si>
  <si>
    <t>Ephemera</t>
  </si>
  <si>
    <t>502</t>
  </si>
  <si>
    <t>Ephemerellidae</t>
  </si>
  <si>
    <t>449</t>
  </si>
  <si>
    <t>Heptageniidae</t>
  </si>
  <si>
    <t>399</t>
  </si>
  <si>
    <t>Ecdyonurus</t>
  </si>
  <si>
    <t>421</t>
  </si>
  <si>
    <t>Leptophlebiidae</t>
  </si>
  <si>
    <t>473</t>
  </si>
  <si>
    <t>Habroleptoides</t>
  </si>
  <si>
    <t>485</t>
  </si>
  <si>
    <t>Paraleptophlebia</t>
  </si>
  <si>
    <t>481</t>
  </si>
  <si>
    <t>Micronecta</t>
  </si>
  <si>
    <t>719</t>
  </si>
  <si>
    <t>Esolus</t>
  </si>
  <si>
    <t>619</t>
  </si>
  <si>
    <t>Riolus</t>
  </si>
  <si>
    <t>625</t>
  </si>
  <si>
    <t>Orectochilus</t>
  </si>
  <si>
    <t>515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</si>
  <si>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</si>
  <si>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</si>
  <si>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</si>
  <si>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</si>
  <si>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</si>
  <si>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</si>
  <si>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</si>
  <si>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</si>
  <si>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</si>
  <si>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</si>
  <si>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</si>
  <si>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</si>
  <si>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Tabanidae</t>
  </si>
  <si>
    <t>837</t>
  </si>
  <si>
    <t>Onychogomphus</t>
  </si>
  <si>
    <t>682</t>
  </si>
  <si>
    <t>Sialis</t>
  </si>
  <si>
    <t>704</t>
  </si>
  <si>
    <t>Pacifastacus</t>
  </si>
  <si>
    <t>872</t>
  </si>
  <si>
    <t>Gammarus</t>
  </si>
  <si>
    <t>892</t>
  </si>
  <si>
    <t>COPEPODE</t>
  </si>
  <si>
    <t>3206</t>
  </si>
  <si>
    <t>présence</t>
  </si>
  <si>
    <t>HYDRACARIENS = Hydracarina</t>
  </si>
  <si>
    <t>906</t>
  </si>
  <si>
    <t>Glossiphoniidae</t>
  </si>
  <si>
    <t>908</t>
  </si>
  <si>
    <t>OLIGOCHAETA</t>
  </si>
  <si>
    <t>933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</si>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</sst>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7349CD26-D8D2-4ADC-BD8B-F40D3434989F}"/>
    <cellStyle name="Normal_résultats" xfId="1" xr:uid="{BA0E51F5-E787-4355-AC93-D51821B8A0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9035/19035_JABCO_19-08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JABCO</v>
          </cell>
          <cell r="L5">
            <v>43696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5F18-A762-449A-AAD4-C45BAF829621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6111555</v>
      </c>
      <c r="B6" s="27" t="s">
        <v>13</v>
      </c>
      <c r="C6" s="27" t="s">
        <v>14</v>
      </c>
      <c r="D6" s="28" t="s">
        <v>15</v>
      </c>
      <c r="E6" s="27">
        <v>982008.16286410892</v>
      </c>
      <c r="F6" s="27">
        <v>6300294.4787123585</v>
      </c>
      <c r="G6" s="27">
        <v>982029.44895280071</v>
      </c>
      <c r="H6" s="29">
        <v>6300141.9135965575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14.3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165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6.4666666666666677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1067.0000000000002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53.350000000000016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10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49</v>
      </c>
      <c r="M21" s="82" t="s">
        <v>44</v>
      </c>
      <c r="N21" s="92">
        <v>15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43</v>
      </c>
      <c r="M22" s="82" t="s">
        <v>44</v>
      </c>
      <c r="N22" s="92">
        <v>10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49</v>
      </c>
      <c r="M23" s="82" t="s">
        <v>55</v>
      </c>
      <c r="N23" s="92">
        <v>15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43</v>
      </c>
      <c r="M24" s="82" t="s">
        <v>55</v>
      </c>
      <c r="N24" s="92">
        <v>10</v>
      </c>
      <c r="O24" s="92"/>
      <c r="P24" s="92"/>
      <c r="Q24" s="92"/>
      <c r="R24" s="93"/>
      <c r="S24" s="7"/>
    </row>
    <row r="25" spans="1:19" ht="14.25" customHeight="1">
      <c r="A25" s="99" t="s">
        <v>58</v>
      </c>
      <c r="B25" s="100"/>
      <c r="C25" s="49" t="s">
        <v>59</v>
      </c>
      <c r="D25" s="49"/>
      <c r="E25" s="49"/>
      <c r="F25" s="101"/>
      <c r="J25" s="94" t="s">
        <v>60</v>
      </c>
      <c r="K25" s="82" t="s">
        <v>54</v>
      </c>
      <c r="L25" s="82" t="s">
        <v>61</v>
      </c>
      <c r="M25" s="82" t="s">
        <v>55</v>
      </c>
      <c r="N25" s="92">
        <v>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64</v>
      </c>
      <c r="L26" s="82" t="s">
        <v>49</v>
      </c>
      <c r="M26" s="82" t="s">
        <v>55</v>
      </c>
      <c r="N26" s="92">
        <v>10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54</v>
      </c>
      <c r="L27" s="82" t="s">
        <v>49</v>
      </c>
      <c r="M27" s="82" t="s">
        <v>67</v>
      </c>
      <c r="N27" s="92">
        <v>25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54</v>
      </c>
      <c r="L28" s="82" t="s">
        <v>43</v>
      </c>
      <c r="M28" s="82" t="s">
        <v>67</v>
      </c>
      <c r="N28" s="92">
        <v>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54</v>
      </c>
      <c r="L29" s="82" t="s">
        <v>61</v>
      </c>
      <c r="M29" s="82" t="s">
        <v>67</v>
      </c>
      <c r="N29" s="92">
        <v>10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54</v>
      </c>
      <c r="L30" s="103" t="s">
        <v>49</v>
      </c>
      <c r="M30" s="103" t="s">
        <v>67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43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49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61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93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93</v>
      </c>
      <c r="J46" s="127"/>
      <c r="K46" s="128" t="s">
        <v>61</v>
      </c>
      <c r="L46" s="129"/>
      <c r="M46" s="128" t="s">
        <v>49</v>
      </c>
      <c r="N46" s="129"/>
      <c r="O46" s="128" t="s">
        <v>43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78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114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115</v>
      </c>
      <c r="B52" s="169" t="s">
        <v>116</v>
      </c>
      <c r="C52" s="170" t="s">
        <v>117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118</v>
      </c>
      <c r="B53" s="169" t="s">
        <v>119</v>
      </c>
      <c r="C53" s="170" t="s">
        <v>42</v>
      </c>
      <c r="D53" s="171">
        <v>9</v>
      </c>
      <c r="E53" s="171">
        <v>1</v>
      </c>
      <c r="F53" s="172" t="s">
        <v>120</v>
      </c>
      <c r="G53" s="173"/>
      <c r="H53" s="156"/>
      <c r="I53" s="173"/>
      <c r="J53" s="173"/>
      <c r="K53" s="174"/>
      <c r="L53" s="175"/>
      <c r="M53" s="174"/>
      <c r="N53" s="175"/>
      <c r="O53" s="174" t="s">
        <v>41</v>
      </c>
      <c r="P53" s="175">
        <v>1</v>
      </c>
      <c r="Q53" s="173">
        <v>1</v>
      </c>
    </row>
    <row r="54" spans="1:256" ht="22.5">
      <c r="A54" s="168" t="s">
        <v>121</v>
      </c>
      <c r="B54" s="169" t="s">
        <v>122</v>
      </c>
      <c r="C54" s="176" t="s">
        <v>46</v>
      </c>
      <c r="D54" s="171">
        <v>8</v>
      </c>
      <c r="E54" s="171">
        <v>1</v>
      </c>
      <c r="F54" s="172" t="s">
        <v>120</v>
      </c>
      <c r="G54" s="173"/>
      <c r="H54" s="156"/>
      <c r="I54" s="173"/>
      <c r="J54" s="173"/>
      <c r="K54" s="174"/>
      <c r="L54" s="175"/>
      <c r="M54" s="174"/>
      <c r="N54" s="175">
        <v>1</v>
      </c>
      <c r="O54" s="174" t="s">
        <v>45</v>
      </c>
      <c r="P54" s="175">
        <v>2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54</v>
      </c>
      <c r="D55" s="171">
        <v>7</v>
      </c>
      <c r="E55" s="171">
        <v>80</v>
      </c>
      <c r="F55" s="172" t="s">
        <v>125</v>
      </c>
      <c r="G55" s="173"/>
      <c r="H55" s="156"/>
      <c r="I55" s="173"/>
      <c r="J55" s="173"/>
      <c r="K55" s="174" t="s">
        <v>126</v>
      </c>
      <c r="L55" s="175">
        <v>1</v>
      </c>
      <c r="M55" s="174" t="s">
        <v>127</v>
      </c>
      <c r="N55" s="175">
        <v>3</v>
      </c>
      <c r="O55" s="174" t="s">
        <v>128</v>
      </c>
      <c r="P55" s="175">
        <v>2</v>
      </c>
      <c r="Q55" s="173">
        <v>7</v>
      </c>
    </row>
    <row r="56" spans="1:256" ht="33.75">
      <c r="A56" s="168" t="s">
        <v>129</v>
      </c>
      <c r="B56" s="169" t="s">
        <v>130</v>
      </c>
      <c r="C56" s="176" t="s">
        <v>48</v>
      </c>
      <c r="D56" s="171">
        <v>6</v>
      </c>
      <c r="E56" s="171">
        <v>4</v>
      </c>
      <c r="F56" s="172" t="s">
        <v>120</v>
      </c>
      <c r="G56" s="173"/>
      <c r="H56" s="156"/>
      <c r="I56" s="173"/>
      <c r="J56" s="173"/>
      <c r="K56" s="174"/>
      <c r="L56" s="175">
        <v>1</v>
      </c>
      <c r="M56" s="174" t="s">
        <v>47</v>
      </c>
      <c r="N56" s="175">
        <v>3</v>
      </c>
      <c r="O56" s="174"/>
      <c r="P56" s="175">
        <v>2</v>
      </c>
      <c r="Q56" s="173">
        <v>1</v>
      </c>
    </row>
    <row r="57" spans="1:256" ht="22.5">
      <c r="A57" s="168" t="s">
        <v>131</v>
      </c>
      <c r="B57" s="169" t="s">
        <v>132</v>
      </c>
      <c r="C57" s="170" t="s">
        <v>51</v>
      </c>
      <c r="D57" s="171">
        <v>5</v>
      </c>
      <c r="E57" s="171">
        <v>2</v>
      </c>
      <c r="F57" s="172" t="s">
        <v>120</v>
      </c>
      <c r="G57" s="173"/>
      <c r="H57" s="156"/>
      <c r="I57" s="173"/>
      <c r="J57" s="173"/>
      <c r="K57" s="174"/>
      <c r="L57" s="175"/>
      <c r="M57" s="174"/>
      <c r="N57" s="175"/>
      <c r="O57" s="174" t="s">
        <v>50</v>
      </c>
      <c r="P57" s="175">
        <v>1</v>
      </c>
      <c r="Q57" s="173">
        <v>1</v>
      </c>
    </row>
    <row r="58" spans="1:256" ht="22.5">
      <c r="A58" s="168" t="s">
        <v>133</v>
      </c>
      <c r="B58" s="169" t="s">
        <v>134</v>
      </c>
      <c r="C58" s="170" t="s">
        <v>135</v>
      </c>
      <c r="D58" s="171">
        <v>4</v>
      </c>
      <c r="E58" s="171"/>
      <c r="F58" s="172" t="s">
        <v>136</v>
      </c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137</v>
      </c>
      <c r="B59" s="169" t="s">
        <v>138</v>
      </c>
      <c r="C59" s="170" t="s">
        <v>139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140</v>
      </c>
      <c r="B60" s="169" t="s">
        <v>141</v>
      </c>
      <c r="C60" s="170" t="s">
        <v>142</v>
      </c>
      <c r="D60" s="171">
        <v>2</v>
      </c>
      <c r="E60" s="171">
        <v>2</v>
      </c>
      <c r="F60" s="172" t="s">
        <v>120</v>
      </c>
      <c r="G60" s="173"/>
      <c r="H60" s="156"/>
      <c r="I60" s="173"/>
      <c r="J60" s="173"/>
      <c r="K60" s="174"/>
      <c r="L60" s="175"/>
      <c r="M60" s="174"/>
      <c r="N60" s="175"/>
      <c r="O60" s="174"/>
      <c r="P60" s="175">
        <v>1</v>
      </c>
      <c r="Q60" s="173">
        <v>0</v>
      </c>
    </row>
    <row r="61" spans="1:256">
      <c r="A61" s="168" t="s">
        <v>143</v>
      </c>
      <c r="B61" s="169" t="s">
        <v>143</v>
      </c>
      <c r="C61" s="170" t="s">
        <v>144</v>
      </c>
      <c r="D61" s="171">
        <v>1</v>
      </c>
      <c r="E61" s="171"/>
      <c r="F61" s="172" t="s">
        <v>136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145</v>
      </c>
      <c r="B62" s="178" t="s">
        <v>146</v>
      </c>
      <c r="C62" s="179" t="s">
        <v>64</v>
      </c>
      <c r="D62" s="180">
        <v>0</v>
      </c>
      <c r="E62" s="180">
        <v>10</v>
      </c>
      <c r="F62" s="181" t="s">
        <v>125</v>
      </c>
      <c r="G62" s="182"/>
      <c r="H62" s="156"/>
      <c r="I62" s="182"/>
      <c r="J62" s="182"/>
      <c r="K62" s="183"/>
      <c r="L62" s="184">
        <v>1</v>
      </c>
      <c r="M62" s="183" t="s">
        <v>63</v>
      </c>
      <c r="N62" s="184">
        <v>3</v>
      </c>
      <c r="O62" s="183"/>
      <c r="P62" s="184">
        <v>2</v>
      </c>
      <c r="Q62" s="182">
        <v>1</v>
      </c>
    </row>
    <row r="63" spans="1:256" ht="27.75" customHeight="1" thickBot="1">
      <c r="H63" s="185" t="s">
        <v>112</v>
      </c>
      <c r="I63" s="186">
        <v>0</v>
      </c>
      <c r="J63" s="187"/>
      <c r="K63" s="186">
        <v>2</v>
      </c>
      <c r="L63" s="187"/>
      <c r="M63" s="186">
        <v>5</v>
      </c>
      <c r="N63" s="187"/>
      <c r="O63" s="186">
        <v>5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D0D4A12C-DDA5-44F3-84AE-E5680B8102E5}">
      <formula1>0</formula1>
      <formula2>50</formula2>
    </dataValidation>
    <dataValidation type="date" allowBlank="1" showErrorMessage="1" errorTitle="Date du prélèvement (jj/mm/aaaa)" sqref="D6:H6" xr:uid="{6AFE68DF-7A8E-4706-A997-39C3545C8451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AF927-A823-455A-8B2C-74E160AD7FC1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83044</v>
      </c>
      <c r="G23" s="235">
        <v>982032</v>
      </c>
      <c r="H23" s="235">
        <v>6300124</v>
      </c>
      <c r="I23" s="235">
        <v>757</v>
      </c>
      <c r="J23" s="235" t="s">
        <v>199</v>
      </c>
      <c r="K23" s="234">
        <v>982008.16286410892</v>
      </c>
      <c r="L23" s="234">
        <v>6300294.4787123585</v>
      </c>
      <c r="M23" s="234">
        <v>982029.44895280071</v>
      </c>
      <c r="N23" s="234">
        <v>6300141.9135965575</v>
      </c>
      <c r="O23" s="235">
        <v>14.3</v>
      </c>
      <c r="P23" s="235">
        <v>165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JABCO_2019-08-19</v>
      </c>
      <c r="C26" s="240"/>
      <c r="D26" s="242" t="s">
        <v>15</v>
      </c>
      <c r="E26" s="243" t="s">
        <v>203</v>
      </c>
      <c r="F26" s="240" t="s">
        <v>204</v>
      </c>
      <c r="G26" s="244" t="s">
        <v>205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206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207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208</v>
      </c>
      <c r="I32" s="262"/>
      <c r="J32" s="262"/>
      <c r="K32" s="250"/>
      <c r="L32" s="263"/>
    </row>
    <row r="33" spans="1:256">
      <c r="A33" s="212" t="s">
        <v>209</v>
      </c>
      <c r="B33" s="202" t="s">
        <v>59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210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211</v>
      </c>
      <c r="B35" s="228" t="s">
        <v>212</v>
      </c>
      <c r="C35" s="202"/>
      <c r="D35" s="202"/>
      <c r="E35" s="261"/>
      <c r="F35"/>
      <c r="G35"/>
      <c r="H35" s="264" t="s">
        <v>213</v>
      </c>
      <c r="I35" s="265" t="s">
        <v>214</v>
      </c>
      <c r="J35" s="209"/>
      <c r="T35"/>
    </row>
    <row r="36" spans="1:256">
      <c r="A36" s="224" t="s">
        <v>38</v>
      </c>
      <c r="B36" s="266" t="s">
        <v>215</v>
      </c>
      <c r="C36" s="267"/>
      <c r="D36" s="267"/>
      <c r="E36" s="268"/>
      <c r="F36" s="252"/>
      <c r="G36" s="252"/>
      <c r="H36" s="264" t="s">
        <v>216</v>
      </c>
      <c r="I36" s="265" t="s">
        <v>217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211</v>
      </c>
      <c r="F38" s="78" t="s">
        <v>17</v>
      </c>
      <c r="G38" s="275" t="s">
        <v>78</v>
      </c>
      <c r="H38" s="276" t="s">
        <v>213</v>
      </c>
      <c r="I38" s="277" t="s">
        <v>216</v>
      </c>
      <c r="R38"/>
      <c r="S38"/>
      <c r="T38"/>
    </row>
    <row r="39" spans="1:256" ht="24">
      <c r="A39" s="278" t="str">
        <f>B23</f>
        <v>06111555</v>
      </c>
      <c r="B39" s="278" t="str">
        <f>C23</f>
        <v>JABRON</v>
      </c>
      <c r="C39" s="278" t="str">
        <f>D23</f>
        <v>JABRON A COMPS-SUR-ARTUBY</v>
      </c>
      <c r="D39" s="279" t="str">
        <f>D26</f>
        <v>19/08/2019</v>
      </c>
      <c r="E39" s="280">
        <v>6.4666666666666677</v>
      </c>
      <c r="F39" s="281" t="s">
        <v>218</v>
      </c>
      <c r="G39" s="282" t="s">
        <v>114</v>
      </c>
      <c r="H39" s="283"/>
      <c r="I39" s="283"/>
      <c r="R39"/>
      <c r="S39"/>
      <c r="T39"/>
    </row>
    <row r="40" spans="1:256" ht="14.25">
      <c r="A40" s="78" t="s">
        <v>219</v>
      </c>
      <c r="B40" s="79"/>
      <c r="C40" s="79"/>
      <c r="D40" s="80"/>
      <c r="E40" s="79"/>
      <c r="F40" s="281" t="s">
        <v>220</v>
      </c>
      <c r="G40" s="282" t="s">
        <v>117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221</v>
      </c>
      <c r="G41" s="282" t="s">
        <v>42</v>
      </c>
      <c r="H41" s="284">
        <v>1</v>
      </c>
      <c r="I41" s="283" t="s">
        <v>120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222</v>
      </c>
      <c r="G42" s="282" t="s">
        <v>46</v>
      </c>
      <c r="H42" s="284">
        <v>1</v>
      </c>
      <c r="I42" s="283" t="s">
        <v>120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223</v>
      </c>
      <c r="G43" s="282" t="s">
        <v>54</v>
      </c>
      <c r="H43" s="284">
        <v>80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224</v>
      </c>
      <c r="G44" s="282" t="s">
        <v>48</v>
      </c>
      <c r="H44" s="284">
        <v>4</v>
      </c>
      <c r="I44" s="283" t="s">
        <v>120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225</v>
      </c>
      <c r="G45" s="282" t="s">
        <v>51</v>
      </c>
      <c r="H45" s="284">
        <v>2</v>
      </c>
      <c r="I45" s="283" t="s">
        <v>120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226</v>
      </c>
      <c r="G46" s="282" t="s">
        <v>135</v>
      </c>
      <c r="H46" s="284"/>
      <c r="I46" s="283" t="s">
        <v>136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227</v>
      </c>
      <c r="G47" s="282" t="s">
        <v>139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228</v>
      </c>
      <c r="G48" s="282" t="s">
        <v>142</v>
      </c>
      <c r="H48" s="284">
        <v>2</v>
      </c>
      <c r="I48" s="283" t="s">
        <v>120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229</v>
      </c>
      <c r="G49" s="282" t="s">
        <v>144</v>
      </c>
      <c r="H49" s="284"/>
      <c r="I49" s="283" t="s">
        <v>136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230</v>
      </c>
      <c r="G50" s="286" t="s">
        <v>64</v>
      </c>
      <c r="H50" s="287">
        <v>10</v>
      </c>
      <c r="I50" s="283" t="s">
        <v>125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231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232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232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233</v>
      </c>
      <c r="B57" s="202" t="s">
        <v>234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43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49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61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93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235</v>
      </c>
      <c r="D65" s="232" t="s">
        <v>17</v>
      </c>
      <c r="E65" s="232" t="s">
        <v>19</v>
      </c>
      <c r="F65" s="232" t="s">
        <v>233</v>
      </c>
      <c r="G65" s="232" t="s">
        <v>23</v>
      </c>
      <c r="H65" s="232" t="s">
        <v>236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06111555</v>
      </c>
      <c r="B66" s="308" t="str">
        <f>D26</f>
        <v>19/08/2019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06111555</v>
      </c>
      <c r="B67" s="311" t="str">
        <f>+B$66</f>
        <v>19/08/2019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10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06111555</v>
      </c>
      <c r="B68" s="311" t="str">
        <f t="shared" si="0"/>
        <v>19/08/2019</v>
      </c>
      <c r="C68" s="309" t="s">
        <v>47</v>
      </c>
      <c r="D68" s="283" t="s">
        <v>48</v>
      </c>
      <c r="E68" s="283" t="s">
        <v>49</v>
      </c>
      <c r="F68" s="283" t="s">
        <v>44</v>
      </c>
      <c r="G68" s="284">
        <v>15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06111555</v>
      </c>
      <c r="B69" s="311" t="str">
        <f t="shared" si="0"/>
        <v>19/08/2019</v>
      </c>
      <c r="C69" s="309" t="s">
        <v>50</v>
      </c>
      <c r="D69" s="283" t="s">
        <v>51</v>
      </c>
      <c r="E69" s="283" t="s">
        <v>43</v>
      </c>
      <c r="F69" s="283" t="s">
        <v>44</v>
      </c>
      <c r="G69" s="284">
        <v>10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06111555</v>
      </c>
      <c r="B70" s="311" t="str">
        <f t="shared" si="0"/>
        <v>19/08/2019</v>
      </c>
      <c r="C70" s="309" t="s">
        <v>53</v>
      </c>
      <c r="D70" s="283" t="s">
        <v>54</v>
      </c>
      <c r="E70" s="283" t="s">
        <v>49</v>
      </c>
      <c r="F70" s="283" t="s">
        <v>55</v>
      </c>
      <c r="G70" s="284">
        <v>15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06111555</v>
      </c>
      <c r="B71" s="311" t="str">
        <f t="shared" si="0"/>
        <v>19/08/2019</v>
      </c>
      <c r="C71" s="309" t="s">
        <v>57</v>
      </c>
      <c r="D71" s="283" t="s">
        <v>54</v>
      </c>
      <c r="E71" s="283" t="s">
        <v>43</v>
      </c>
      <c r="F71" s="283" t="s">
        <v>55</v>
      </c>
      <c r="G71" s="284">
        <v>10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06111555</v>
      </c>
      <c r="B72" s="311" t="str">
        <f t="shared" si="0"/>
        <v>19/08/2019</v>
      </c>
      <c r="C72" s="309" t="s">
        <v>60</v>
      </c>
      <c r="D72" s="283" t="s">
        <v>54</v>
      </c>
      <c r="E72" s="283" t="s">
        <v>61</v>
      </c>
      <c r="F72" s="283" t="s">
        <v>55</v>
      </c>
      <c r="G72" s="284">
        <v>5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06111555</v>
      </c>
      <c r="B73" s="311" t="str">
        <f t="shared" si="0"/>
        <v>19/08/2019</v>
      </c>
      <c r="C73" s="309" t="s">
        <v>63</v>
      </c>
      <c r="D73" s="283" t="s">
        <v>64</v>
      </c>
      <c r="E73" s="283" t="s">
        <v>49</v>
      </c>
      <c r="F73" s="283" t="s">
        <v>55</v>
      </c>
      <c r="G73" s="284">
        <v>10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06111555</v>
      </c>
      <c r="B74" s="311" t="str">
        <f t="shared" si="0"/>
        <v>19/08/2019</v>
      </c>
      <c r="C74" s="309" t="s">
        <v>66</v>
      </c>
      <c r="D74" s="283" t="s">
        <v>54</v>
      </c>
      <c r="E74" s="283" t="s">
        <v>49</v>
      </c>
      <c r="F74" s="283" t="s">
        <v>67</v>
      </c>
      <c r="G74" s="284">
        <v>25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06111555</v>
      </c>
      <c r="B75" s="311" t="str">
        <f t="shared" si="0"/>
        <v>19/08/2019</v>
      </c>
      <c r="C75" s="309" t="s">
        <v>69</v>
      </c>
      <c r="D75" s="283" t="s">
        <v>54</v>
      </c>
      <c r="E75" s="283" t="s">
        <v>43</v>
      </c>
      <c r="F75" s="283" t="s">
        <v>67</v>
      </c>
      <c r="G75" s="284">
        <v>5</v>
      </c>
      <c r="H75" s="283"/>
      <c r="I75" s="283">
        <v>0</v>
      </c>
      <c r="J75" s="284" t="s">
        <v>237</v>
      </c>
      <c r="K75" s="283">
        <v>1</v>
      </c>
      <c r="T75"/>
    </row>
    <row r="76" spans="1:256" ht="14.25">
      <c r="A76" s="310" t="str">
        <f t="shared" si="0"/>
        <v>06111555</v>
      </c>
      <c r="B76" s="311" t="str">
        <f t="shared" si="0"/>
        <v>19/08/2019</v>
      </c>
      <c r="C76" s="309" t="s">
        <v>71</v>
      </c>
      <c r="D76" s="283" t="s">
        <v>54</v>
      </c>
      <c r="E76" s="283" t="s">
        <v>61</v>
      </c>
      <c r="F76" s="283" t="s">
        <v>67</v>
      </c>
      <c r="G76" s="284">
        <v>10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06111555</v>
      </c>
      <c r="B77" s="311" t="str">
        <f t="shared" si="0"/>
        <v>19/08/2019</v>
      </c>
      <c r="C77" s="309" t="s">
        <v>73</v>
      </c>
      <c r="D77" s="283" t="s">
        <v>54</v>
      </c>
      <c r="E77" s="283" t="s">
        <v>49</v>
      </c>
      <c r="F77" s="283" t="s">
        <v>67</v>
      </c>
      <c r="G77" s="284">
        <v>15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238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239</v>
      </c>
      <c r="B82" s="257" t="s">
        <v>240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241</v>
      </c>
      <c r="B83" s="228" t="s">
        <v>242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243</v>
      </c>
      <c r="B84" s="267" t="s">
        <v>244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245</v>
      </c>
      <c r="E86" s="321" t="s">
        <v>246</v>
      </c>
      <c r="F86" s="322"/>
      <c r="G86" s="323"/>
      <c r="H86" s="324" t="s">
        <v>247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239</v>
      </c>
      <c r="D87" s="328" t="s">
        <v>241</v>
      </c>
      <c r="E87" s="327" t="s">
        <v>44</v>
      </c>
      <c r="F87" s="327" t="s">
        <v>55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06111555</v>
      </c>
      <c r="B88" s="330" t="str">
        <f>D26</f>
        <v>19/08/2019</v>
      </c>
      <c r="C88" s="284" t="s">
        <v>248</v>
      </c>
      <c r="D88" s="331" t="s">
        <v>249</v>
      </c>
      <c r="E88" s="284">
        <v>22</v>
      </c>
      <c r="F88" s="284">
        <v>12</v>
      </c>
      <c r="G88" s="284">
        <v>36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06111555</v>
      </c>
      <c r="B89" s="311" t="str">
        <f>+B$88</f>
        <v>19/08/2019</v>
      </c>
      <c r="C89" s="284" t="s">
        <v>250</v>
      </c>
      <c r="D89" s="331" t="s">
        <v>251</v>
      </c>
      <c r="E89" s="284"/>
      <c r="F89" s="284">
        <v>1</v>
      </c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06111555</v>
      </c>
      <c r="B90" s="311" t="str">
        <f t="shared" si="1"/>
        <v>19/08/2019</v>
      </c>
      <c r="C90" s="284" t="s">
        <v>252</v>
      </c>
      <c r="D90" s="331" t="s">
        <v>253</v>
      </c>
      <c r="E90" s="284">
        <v>2</v>
      </c>
      <c r="F90" s="284">
        <v>2</v>
      </c>
      <c r="G90" s="284">
        <v>3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06111555</v>
      </c>
      <c r="B91" s="311" t="str">
        <f t="shared" si="1"/>
        <v>19/08/2019</v>
      </c>
      <c r="C91" s="284" t="s">
        <v>254</v>
      </c>
      <c r="D91" s="331" t="s">
        <v>255</v>
      </c>
      <c r="E91" s="284"/>
      <c r="F91" s="284">
        <v>1</v>
      </c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06111555</v>
      </c>
      <c r="B92" s="311" t="str">
        <f t="shared" si="1"/>
        <v>19/08/2019</v>
      </c>
      <c r="C92" s="284" t="s">
        <v>256</v>
      </c>
      <c r="D92" s="331" t="s">
        <v>257</v>
      </c>
      <c r="E92" s="284">
        <v>1</v>
      </c>
      <c r="F92" s="284">
        <v>9</v>
      </c>
      <c r="G92" s="284">
        <v>3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06111555</v>
      </c>
      <c r="B93" s="311" t="str">
        <f t="shared" si="1"/>
        <v>19/08/2019</v>
      </c>
      <c r="C93" s="284" t="s">
        <v>258</v>
      </c>
      <c r="D93" s="331" t="s">
        <v>259</v>
      </c>
      <c r="E93" s="284"/>
      <c r="F93" s="284">
        <v>3</v>
      </c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06111555</v>
      </c>
      <c r="B94" s="311" t="str">
        <f t="shared" si="1"/>
        <v>19/08/2019</v>
      </c>
      <c r="C94" s="284" t="s">
        <v>260</v>
      </c>
      <c r="D94" s="331" t="s">
        <v>261</v>
      </c>
      <c r="E94" s="284">
        <v>3</v>
      </c>
      <c r="F94" s="284"/>
      <c r="G94" s="284">
        <v>1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06111555</v>
      </c>
      <c r="B95" s="311" t="str">
        <f t="shared" si="1"/>
        <v>19/08/2019</v>
      </c>
      <c r="C95" s="284" t="s">
        <v>262</v>
      </c>
      <c r="D95" s="331" t="s">
        <v>263</v>
      </c>
      <c r="E95" s="284"/>
      <c r="F95" s="284">
        <v>1</v>
      </c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06111555</v>
      </c>
      <c r="B96" s="311" t="str">
        <f t="shared" si="1"/>
        <v>19/08/2019</v>
      </c>
      <c r="C96" s="284" t="s">
        <v>264</v>
      </c>
      <c r="D96" s="331" t="s">
        <v>265</v>
      </c>
      <c r="E96" s="284">
        <v>3</v>
      </c>
      <c r="F96" s="284"/>
      <c r="G96" s="284">
        <v>1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06111555</v>
      </c>
      <c r="B97" s="311" t="str">
        <f t="shared" si="1"/>
        <v>19/08/2019</v>
      </c>
      <c r="C97" s="284" t="s">
        <v>266</v>
      </c>
      <c r="D97" s="331" t="s">
        <v>267</v>
      </c>
      <c r="E97" s="284">
        <v>1</v>
      </c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06111555</v>
      </c>
      <c r="B98" s="311" t="str">
        <f t="shared" si="1"/>
        <v>19/08/2019</v>
      </c>
      <c r="C98" s="284" t="s">
        <v>268</v>
      </c>
      <c r="D98" s="331" t="s">
        <v>269</v>
      </c>
      <c r="E98" s="284"/>
      <c r="F98" s="284"/>
      <c r="G98" s="284">
        <v>2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06111555</v>
      </c>
      <c r="B99" s="311" t="str">
        <f t="shared" si="1"/>
        <v>19/08/2019</v>
      </c>
      <c r="C99" s="284" t="s">
        <v>270</v>
      </c>
      <c r="D99" s="331" t="s">
        <v>271</v>
      </c>
      <c r="E99" s="284">
        <v>1</v>
      </c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06111555</v>
      </c>
      <c r="B100" s="311" t="str">
        <f t="shared" si="1"/>
        <v>19/08/2019</v>
      </c>
      <c r="C100" s="284" t="s">
        <v>272</v>
      </c>
      <c r="D100" s="331" t="s">
        <v>273</v>
      </c>
      <c r="E100" s="284">
        <v>1</v>
      </c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06111555</v>
      </c>
      <c r="B101" s="311" t="str">
        <f t="shared" si="1"/>
        <v>19/08/2019</v>
      </c>
      <c r="C101" s="284" t="s">
        <v>274</v>
      </c>
      <c r="D101" s="331" t="s">
        <v>275</v>
      </c>
      <c r="E101" s="284">
        <v>4</v>
      </c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06111555</v>
      </c>
      <c r="B102" s="311" t="str">
        <f t="shared" si="1"/>
        <v>19/08/2019</v>
      </c>
      <c r="C102" s="284" t="s">
        <v>276</v>
      </c>
      <c r="D102" s="331" t="s">
        <v>277</v>
      </c>
      <c r="E102" s="284"/>
      <c r="F102" s="284">
        <v>1</v>
      </c>
      <c r="G102" s="284">
        <v>1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06111555</v>
      </c>
      <c r="B103" s="311" t="str">
        <f t="shared" si="1"/>
        <v>19/08/2019</v>
      </c>
      <c r="C103" s="284" t="s">
        <v>278</v>
      </c>
      <c r="D103" s="331" t="s">
        <v>279</v>
      </c>
      <c r="E103" s="284">
        <v>2</v>
      </c>
      <c r="F103" s="284">
        <v>4</v>
      </c>
      <c r="G103" s="284">
        <v>2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06111555</v>
      </c>
      <c r="B104" s="311" t="str">
        <f t="shared" si="1"/>
        <v>19/08/2019</v>
      </c>
      <c r="C104" s="284" t="s">
        <v>280</v>
      </c>
      <c r="D104" s="331" t="s">
        <v>281</v>
      </c>
      <c r="E104" s="284"/>
      <c r="F104" s="284"/>
      <c r="G104" s="284">
        <v>1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06111555</v>
      </c>
      <c r="B105" s="311" t="str">
        <f t="shared" si="1"/>
        <v>19/08/2019</v>
      </c>
      <c r="C105" s="284" t="s">
        <v>282</v>
      </c>
      <c r="D105" s="331" t="s">
        <v>283</v>
      </c>
      <c r="E105" s="284"/>
      <c r="F105" s="284"/>
      <c r="G105" s="284">
        <v>1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06111555</v>
      </c>
      <c r="B106" s="311" t="str">
        <f t="shared" si="1"/>
        <v>19/08/2019</v>
      </c>
      <c r="C106" s="284" t="s">
        <v>284</v>
      </c>
      <c r="D106" s="331" t="s">
        <v>285</v>
      </c>
      <c r="E106" s="284">
        <v>6</v>
      </c>
      <c r="F106" s="284">
        <v>6</v>
      </c>
      <c r="G106" s="284">
        <v>24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06111555</v>
      </c>
      <c r="B107" s="311" t="str">
        <f t="shared" si="1"/>
        <v>19/08/2019</v>
      </c>
      <c r="C107" s="284" t="s">
        <v>286</v>
      </c>
      <c r="D107" s="331" t="s">
        <v>287</v>
      </c>
      <c r="E107" s="284"/>
      <c r="F107" s="284"/>
      <c r="G107" s="284">
        <v>1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06111555</v>
      </c>
      <c r="B108" s="311" t="str">
        <f t="shared" si="1"/>
        <v>19/08/2019</v>
      </c>
      <c r="C108" s="284" t="s">
        <v>288</v>
      </c>
      <c r="D108" s="331" t="s">
        <v>289</v>
      </c>
      <c r="E108" s="284">
        <v>1</v>
      </c>
      <c r="F108" s="284"/>
      <c r="G108" s="284">
        <v>3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06111555</v>
      </c>
      <c r="B109" s="311" t="str">
        <f t="shared" si="1"/>
        <v>19/08/2019</v>
      </c>
      <c r="C109" s="284" t="s">
        <v>290</v>
      </c>
      <c r="D109" s="331" t="s">
        <v>291</v>
      </c>
      <c r="E109" s="284"/>
      <c r="F109" s="284"/>
      <c r="G109" s="284">
        <v>2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06111555</v>
      </c>
      <c r="B110" s="311" t="str">
        <f t="shared" si="1"/>
        <v>19/08/2019</v>
      </c>
      <c r="C110" s="284" t="s">
        <v>292</v>
      </c>
      <c r="D110" s="331" t="s">
        <v>293</v>
      </c>
      <c r="E110" s="284">
        <v>4</v>
      </c>
      <c r="F110" s="284"/>
      <c r="G110" s="284">
        <v>1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06111555</v>
      </c>
      <c r="B111" s="311" t="str">
        <f t="shared" si="1"/>
        <v>19/08/2019</v>
      </c>
      <c r="C111" s="284" t="s">
        <v>294</v>
      </c>
      <c r="D111" s="331" t="s">
        <v>295</v>
      </c>
      <c r="E111" s="284"/>
      <c r="F111" s="284"/>
      <c r="G111" s="284">
        <v>1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06111555</v>
      </c>
      <c r="B112" s="311" t="str">
        <f t="shared" si="1"/>
        <v>19/08/2019</v>
      </c>
      <c r="C112" s="284" t="s">
        <v>296</v>
      </c>
      <c r="D112" s="331" t="s">
        <v>297</v>
      </c>
      <c r="E112" s="284"/>
      <c r="F112" s="284"/>
      <c r="G112" s="284">
        <v>2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06111555</v>
      </c>
      <c r="B113" s="311" t="str">
        <f t="shared" si="1"/>
        <v>19/08/2019</v>
      </c>
      <c r="C113" s="284" t="s">
        <v>298</v>
      </c>
      <c r="D113" s="331" t="s">
        <v>299</v>
      </c>
      <c r="E113" s="284"/>
      <c r="F113" s="284">
        <v>12</v>
      </c>
      <c r="G113" s="284">
        <v>1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06111555</v>
      </c>
      <c r="B114" s="311" t="str">
        <f t="shared" si="1"/>
        <v>19/08/2019</v>
      </c>
      <c r="C114" s="284" t="s">
        <v>300</v>
      </c>
      <c r="D114" s="331" t="s">
        <v>301</v>
      </c>
      <c r="E114" s="284">
        <v>2</v>
      </c>
      <c r="F114" s="284">
        <v>7</v>
      </c>
      <c r="G114" s="284">
        <v>10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06111555</v>
      </c>
      <c r="B115" s="311" t="str">
        <f t="shared" si="1"/>
        <v>19/08/2019</v>
      </c>
      <c r="C115" s="284" t="s">
        <v>302</v>
      </c>
      <c r="D115" s="331" t="s">
        <v>303</v>
      </c>
      <c r="E115" s="284"/>
      <c r="F115" s="284"/>
      <c r="G115" s="284">
        <v>1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06111555</v>
      </c>
      <c r="B116" s="311" t="str">
        <f t="shared" si="1"/>
        <v>19/08/2019</v>
      </c>
      <c r="C116" s="284" t="s">
        <v>304</v>
      </c>
      <c r="D116" s="331" t="s">
        <v>305</v>
      </c>
      <c r="E116" s="284"/>
      <c r="F116" s="284">
        <v>1</v>
      </c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06111555</v>
      </c>
      <c r="B117" s="311" t="str">
        <f t="shared" si="1"/>
        <v>19/08/2019</v>
      </c>
      <c r="C117" s="284" t="s">
        <v>306</v>
      </c>
      <c r="D117" s="331" t="s">
        <v>307</v>
      </c>
      <c r="E117" s="284"/>
      <c r="F117" s="284">
        <v>1</v>
      </c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06111555</v>
      </c>
      <c r="B118" s="311" t="str">
        <f t="shared" si="1"/>
        <v>19/08/2019</v>
      </c>
      <c r="C118" s="284" t="s">
        <v>308</v>
      </c>
      <c r="D118" s="331" t="s">
        <v>309</v>
      </c>
      <c r="E118" s="284">
        <v>1</v>
      </c>
      <c r="F118" s="284">
        <v>2</v>
      </c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06111555</v>
      </c>
      <c r="B119" s="311" t="str">
        <f t="shared" si="1"/>
        <v>19/08/2019</v>
      </c>
      <c r="C119" s="284" t="s">
        <v>310</v>
      </c>
      <c r="D119" s="331" t="s">
        <v>311</v>
      </c>
      <c r="E119" s="284"/>
      <c r="F119" s="284"/>
      <c r="G119" s="284">
        <v>2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06111555</v>
      </c>
      <c r="B120" s="311" t="str">
        <f t="shared" si="1"/>
        <v>19/08/2019</v>
      </c>
      <c r="C120" s="284" t="s">
        <v>312</v>
      </c>
      <c r="D120" s="331" t="s">
        <v>313</v>
      </c>
      <c r="E120" s="284">
        <v>32</v>
      </c>
      <c r="F120" s="284">
        <v>30</v>
      </c>
      <c r="G120" s="284">
        <v>88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06111555</v>
      </c>
      <c r="B121" s="311" t="str">
        <f t="shared" si="1"/>
        <v>19/08/2019</v>
      </c>
      <c r="C121" s="284" t="s">
        <v>314</v>
      </c>
      <c r="D121" s="331" t="s">
        <v>315</v>
      </c>
      <c r="E121" s="284"/>
      <c r="F121" s="284">
        <v>1</v>
      </c>
      <c r="G121" s="284">
        <v>2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06111555</v>
      </c>
      <c r="B122" s="311" t="str">
        <f t="shared" si="2"/>
        <v>19/08/2019</v>
      </c>
      <c r="C122" s="284" t="s">
        <v>316</v>
      </c>
      <c r="D122" s="331" t="s">
        <v>317</v>
      </c>
      <c r="E122" s="284">
        <v>1</v>
      </c>
      <c r="F122" s="284"/>
      <c r="G122" s="284">
        <v>2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06111555</v>
      </c>
      <c r="B123" s="311" t="str">
        <f t="shared" si="2"/>
        <v>19/08/2019</v>
      </c>
      <c r="C123" s="284" t="s">
        <v>318</v>
      </c>
      <c r="D123" s="331" t="s">
        <v>319</v>
      </c>
      <c r="E123" s="284">
        <v>5</v>
      </c>
      <c r="F123" s="284"/>
      <c r="G123" s="284">
        <v>1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06111555</v>
      </c>
      <c r="B124" s="311" t="str">
        <f t="shared" si="2"/>
        <v>19/08/2019</v>
      </c>
      <c r="C124" s="284" t="s">
        <v>320</v>
      </c>
      <c r="D124" s="331" t="s">
        <v>321</v>
      </c>
      <c r="E124" s="284">
        <v>5</v>
      </c>
      <c r="F124" s="284">
        <v>2</v>
      </c>
      <c r="G124" s="284">
        <v>11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06111555</v>
      </c>
      <c r="B125" s="311" t="str">
        <f t="shared" si="2"/>
        <v>19/08/2019</v>
      </c>
      <c r="C125" s="284" t="s">
        <v>322</v>
      </c>
      <c r="D125" s="331" t="s">
        <v>323</v>
      </c>
      <c r="E125" s="284">
        <v>9</v>
      </c>
      <c r="F125" s="284">
        <v>3</v>
      </c>
      <c r="G125" s="284">
        <v>6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06111555</v>
      </c>
      <c r="B126" s="311" t="str">
        <f t="shared" si="2"/>
        <v>19/08/2019</v>
      </c>
      <c r="C126" s="284" t="s">
        <v>324</v>
      </c>
      <c r="D126" s="331" t="s">
        <v>325</v>
      </c>
      <c r="E126" s="284">
        <v>2</v>
      </c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06111555</v>
      </c>
      <c r="B127" s="311" t="str">
        <f t="shared" si="2"/>
        <v>19/08/2019</v>
      </c>
      <c r="C127" s="284" t="s">
        <v>326</v>
      </c>
      <c r="D127" s="331" t="s">
        <v>327</v>
      </c>
      <c r="E127" s="284">
        <v>1</v>
      </c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06111555</v>
      </c>
      <c r="B128" s="311" t="str">
        <f t="shared" si="2"/>
        <v>19/08/2019</v>
      </c>
      <c r="C128" s="284" t="s">
        <v>328</v>
      </c>
      <c r="D128" s="331" t="s">
        <v>329</v>
      </c>
      <c r="E128" s="284" t="s">
        <v>330</v>
      </c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06111555</v>
      </c>
      <c r="B129" s="311" t="str">
        <f t="shared" si="2"/>
        <v>19/08/2019</v>
      </c>
      <c r="C129" s="284" t="s">
        <v>331</v>
      </c>
      <c r="D129" s="331" t="s">
        <v>332</v>
      </c>
      <c r="E129" s="284" t="s">
        <v>330</v>
      </c>
      <c r="F129" s="284" t="s">
        <v>330</v>
      </c>
      <c r="G129" s="284" t="s">
        <v>330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06111555</v>
      </c>
      <c r="B130" s="311" t="str">
        <f t="shared" si="2"/>
        <v>19/08/2019</v>
      </c>
      <c r="C130" s="284" t="s">
        <v>333</v>
      </c>
      <c r="D130" s="331" t="s">
        <v>334</v>
      </c>
      <c r="E130" s="284"/>
      <c r="F130" s="284">
        <v>1</v>
      </c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06111555</v>
      </c>
      <c r="B131" s="311" t="str">
        <f t="shared" si="2"/>
        <v>19/08/2019</v>
      </c>
      <c r="C131" s="284" t="s">
        <v>335</v>
      </c>
      <c r="D131" s="331" t="s">
        <v>336</v>
      </c>
      <c r="E131" s="284"/>
      <c r="F131" s="284"/>
      <c r="G131" s="284">
        <v>1</v>
      </c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06111555</v>
      </c>
      <c r="B132" s="311" t="str">
        <f t="shared" si="2"/>
        <v>19/08/2019</v>
      </c>
      <c r="C132" s="284" t="s">
        <v>337</v>
      </c>
      <c r="D132" s="331" t="s">
        <v>338</v>
      </c>
      <c r="E132" s="284" t="s">
        <v>330</v>
      </c>
      <c r="F132" s="284" t="s">
        <v>330</v>
      </c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06111555</v>
      </c>
      <c r="B133" s="311" t="str">
        <f t="shared" si="2"/>
        <v>19/08/2019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06111555</v>
      </c>
      <c r="B134" s="311" t="str">
        <f t="shared" si="2"/>
        <v>19/08/2019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06111555</v>
      </c>
      <c r="B135" s="311" t="str">
        <f t="shared" si="2"/>
        <v>19/08/2019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06111555</v>
      </c>
      <c r="B136" s="311" t="str">
        <f t="shared" si="2"/>
        <v>19/08/2019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06111555</v>
      </c>
      <c r="B137" s="311" t="str">
        <f t="shared" si="2"/>
        <v>19/08/2019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06111555</v>
      </c>
      <c r="B138" s="311" t="str">
        <f t="shared" si="2"/>
        <v>19/08/2019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06111555</v>
      </c>
      <c r="B139" s="311" t="str">
        <f t="shared" si="2"/>
        <v>19/08/2019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06111555</v>
      </c>
      <c r="B140" s="311" t="str">
        <f t="shared" si="2"/>
        <v>19/08/2019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06111555</v>
      </c>
      <c r="B141" s="311" t="str">
        <f t="shared" si="2"/>
        <v>19/08/2019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06111555</v>
      </c>
      <c r="B142" s="311" t="str">
        <f t="shared" si="2"/>
        <v>19/08/2019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06111555</v>
      </c>
      <c r="B143" s="311" t="str">
        <f t="shared" si="2"/>
        <v>19/08/2019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06111555</v>
      </c>
      <c r="B144" s="311" t="str">
        <f t="shared" si="2"/>
        <v>19/08/2019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06111555</v>
      </c>
      <c r="B145" s="311" t="str">
        <f t="shared" si="2"/>
        <v>19/08/2019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06111555</v>
      </c>
      <c r="B146" s="311" t="str">
        <f t="shared" si="2"/>
        <v>19/08/2019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06111555</v>
      </c>
      <c r="B147" s="311" t="str">
        <f t="shared" si="2"/>
        <v>19/08/2019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06111555</v>
      </c>
      <c r="B148" s="311" t="str">
        <f t="shared" si="2"/>
        <v>19/08/2019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06111555</v>
      </c>
      <c r="B149" s="311" t="str">
        <f t="shared" si="2"/>
        <v>19/08/2019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06111555</v>
      </c>
      <c r="B150" s="311" t="str">
        <f t="shared" si="2"/>
        <v>19/08/2019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06111555</v>
      </c>
      <c r="B151" s="311" t="str">
        <f t="shared" si="2"/>
        <v>19/08/2019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06111555</v>
      </c>
      <c r="B152" s="311" t="str">
        <f t="shared" si="2"/>
        <v>19/08/2019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06111555</v>
      </c>
      <c r="B153" s="311" t="str">
        <f t="shared" si="2"/>
        <v>19/08/2019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06111555</v>
      </c>
      <c r="B154" s="311" t="str">
        <f t="shared" si="3"/>
        <v>19/08/2019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06111555</v>
      </c>
      <c r="B155" s="311" t="str">
        <f t="shared" si="3"/>
        <v>19/08/2019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06111555</v>
      </c>
      <c r="B156" s="311" t="str">
        <f t="shared" si="3"/>
        <v>19/08/2019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06111555</v>
      </c>
      <c r="B157" s="311" t="str">
        <f t="shared" si="3"/>
        <v>19/08/2019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06111555</v>
      </c>
      <c r="B158" s="311" t="str">
        <f t="shared" si="3"/>
        <v>19/08/2019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06111555</v>
      </c>
      <c r="B159" s="311" t="str">
        <f t="shared" si="3"/>
        <v>19/08/2019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06111555</v>
      </c>
      <c r="B160" s="311" t="str">
        <f t="shared" si="3"/>
        <v>19/08/2019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06111555</v>
      </c>
      <c r="B161" s="311" t="str">
        <f t="shared" si="3"/>
        <v>19/08/2019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06111555</v>
      </c>
      <c r="B162" s="311" t="str">
        <f t="shared" si="3"/>
        <v>19/08/2019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06111555</v>
      </c>
      <c r="B163" s="311" t="str">
        <f t="shared" si="3"/>
        <v>19/08/2019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06111555</v>
      </c>
      <c r="B164" s="311" t="str">
        <f t="shared" si="3"/>
        <v>19/08/2019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06111555</v>
      </c>
      <c r="B165" s="311" t="str">
        <f t="shared" si="3"/>
        <v>19/08/2019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06111555</v>
      </c>
      <c r="B166" s="311" t="str">
        <f t="shared" si="3"/>
        <v>19/08/2019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06111555</v>
      </c>
      <c r="B167" s="311" t="str">
        <f t="shared" si="3"/>
        <v>19/08/2019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06111555</v>
      </c>
      <c r="B168" s="311" t="str">
        <f t="shared" si="3"/>
        <v>19/08/2019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06111555</v>
      </c>
      <c r="B169" s="311" t="str">
        <f t="shared" si="3"/>
        <v>19/08/2019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06111555</v>
      </c>
      <c r="B170" s="311" t="str">
        <f t="shared" si="3"/>
        <v>19/08/2019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06111555</v>
      </c>
      <c r="B171" s="311" t="str">
        <f t="shared" si="3"/>
        <v>19/08/2019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06111555</v>
      </c>
      <c r="B172" s="311" t="str">
        <f t="shared" si="3"/>
        <v>19/08/2019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06111555</v>
      </c>
      <c r="B173" s="311" t="str">
        <f t="shared" si="3"/>
        <v>19/08/2019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06111555</v>
      </c>
      <c r="B174" s="311" t="str">
        <f t="shared" si="3"/>
        <v>19/08/2019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06111555</v>
      </c>
      <c r="B175" s="311" t="str">
        <f t="shared" si="3"/>
        <v>19/08/2019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06111555</v>
      </c>
      <c r="B176" s="311" t="str">
        <f t="shared" si="3"/>
        <v>19/08/2019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06111555</v>
      </c>
      <c r="B177" s="311" t="str">
        <f t="shared" si="3"/>
        <v>19/08/2019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06111555</v>
      </c>
      <c r="B178" s="311" t="str">
        <f t="shared" si="3"/>
        <v>19/08/2019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06111555</v>
      </c>
      <c r="B179" s="311" t="str">
        <f t="shared" si="3"/>
        <v>19/08/2019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06111555</v>
      </c>
      <c r="B180" s="311" t="str">
        <f t="shared" si="3"/>
        <v>19/08/2019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06111555</v>
      </c>
      <c r="B181" s="311" t="str">
        <f t="shared" si="3"/>
        <v>19/08/2019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06111555</v>
      </c>
      <c r="B182" s="311" t="str">
        <f t="shared" si="3"/>
        <v>19/08/2019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06111555</v>
      </c>
      <c r="B183" s="311" t="str">
        <f t="shared" si="3"/>
        <v>19/08/2019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06111555</v>
      </c>
      <c r="B184" s="311" t="str">
        <f t="shared" si="3"/>
        <v>19/08/2019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06111555</v>
      </c>
      <c r="B185" s="311" t="str">
        <f t="shared" si="3"/>
        <v>19/08/2019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06111555</v>
      </c>
      <c r="B186" s="311" t="str">
        <f t="shared" si="4"/>
        <v>19/08/2019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06111555</v>
      </c>
      <c r="B187" s="311" t="str">
        <f t="shared" si="4"/>
        <v>19/08/2019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06111555</v>
      </c>
      <c r="B188" s="311" t="str">
        <f t="shared" si="4"/>
        <v>19/08/2019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06111555</v>
      </c>
      <c r="B189" s="311" t="str">
        <f t="shared" si="4"/>
        <v>19/08/2019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06111555</v>
      </c>
      <c r="B190" s="311" t="str">
        <f t="shared" si="4"/>
        <v>19/08/2019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06111555</v>
      </c>
      <c r="B191" s="311" t="str">
        <f t="shared" si="4"/>
        <v>19/08/2019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06111555</v>
      </c>
      <c r="B192" s="311" t="str">
        <f t="shared" si="4"/>
        <v>19/08/2019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06111555</v>
      </c>
      <c r="B193" s="311" t="str">
        <f t="shared" si="4"/>
        <v>19/08/2019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06111555</v>
      </c>
      <c r="B194" s="311" t="str">
        <f t="shared" si="4"/>
        <v>19/08/2019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06111555</v>
      </c>
      <c r="B195" s="311" t="str">
        <f t="shared" si="4"/>
        <v>19/08/2019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06111555</v>
      </c>
      <c r="B196" s="311" t="str">
        <f t="shared" si="4"/>
        <v>19/08/2019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06111555</v>
      </c>
      <c r="B197" s="311" t="str">
        <f t="shared" si="4"/>
        <v>19/08/2019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06111555</v>
      </c>
      <c r="B198" s="311" t="str">
        <f t="shared" si="4"/>
        <v>19/08/2019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06111555</v>
      </c>
      <c r="B199" s="311" t="str">
        <f t="shared" si="4"/>
        <v>19/08/2019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06111555</v>
      </c>
      <c r="B200" s="311" t="str">
        <f t="shared" si="4"/>
        <v>19/08/2019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06111555</v>
      </c>
      <c r="B201" s="311" t="str">
        <f t="shared" si="4"/>
        <v>19/08/2019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06111555</v>
      </c>
      <c r="B202" s="311" t="str">
        <f t="shared" si="4"/>
        <v>19/08/2019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06111555</v>
      </c>
      <c r="B203" s="311" t="str">
        <f t="shared" si="4"/>
        <v>19/08/2019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06111555</v>
      </c>
      <c r="B204" s="311" t="str">
        <f t="shared" si="4"/>
        <v>19/08/2019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06111555</v>
      </c>
      <c r="B205" s="311" t="str">
        <f t="shared" si="4"/>
        <v>19/08/2019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06111555</v>
      </c>
      <c r="B206" s="311" t="str">
        <f t="shared" si="4"/>
        <v>19/08/2019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06111555</v>
      </c>
      <c r="B207" s="311" t="str">
        <f t="shared" si="4"/>
        <v>19/08/2019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06111555</v>
      </c>
      <c r="B208" s="311" t="str">
        <f t="shared" si="4"/>
        <v>19/08/2019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06111555</v>
      </c>
      <c r="B209" s="311" t="str">
        <f t="shared" si="4"/>
        <v>19/08/2019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06111555</v>
      </c>
      <c r="B210" s="311" t="str">
        <f t="shared" si="4"/>
        <v>19/08/2019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06111555</v>
      </c>
      <c r="B211" s="311" t="str">
        <f t="shared" si="4"/>
        <v>19/08/2019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06111555</v>
      </c>
      <c r="B212" s="311" t="str">
        <f t="shared" si="4"/>
        <v>19/08/2019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06111555</v>
      </c>
      <c r="B213" s="311" t="str">
        <f t="shared" si="4"/>
        <v>19/08/2019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06111555</v>
      </c>
      <c r="B214" s="311" t="str">
        <f t="shared" si="4"/>
        <v>19/08/2019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06111555</v>
      </c>
      <c r="B215" s="311" t="str">
        <f t="shared" si="4"/>
        <v>19/08/2019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06111555</v>
      </c>
      <c r="B216" s="311" t="str">
        <f t="shared" si="4"/>
        <v>19/08/2019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06111555</v>
      </c>
      <c r="B217" s="311" t="str">
        <f t="shared" si="4"/>
        <v>19/08/2019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06111555</v>
      </c>
      <c r="B218" s="311" t="str">
        <f t="shared" si="5"/>
        <v>19/08/2019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06111555</v>
      </c>
      <c r="B219" s="311" t="str">
        <f t="shared" si="5"/>
        <v>19/08/2019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06111555</v>
      </c>
      <c r="B220" s="311" t="str">
        <f t="shared" si="5"/>
        <v>19/08/2019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06111555</v>
      </c>
      <c r="B221" s="311" t="str">
        <f t="shared" si="5"/>
        <v>19/08/2019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06111555</v>
      </c>
      <c r="B222" s="311" t="str">
        <f t="shared" si="5"/>
        <v>19/08/2019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06111555</v>
      </c>
      <c r="B223" s="311" t="str">
        <f t="shared" si="5"/>
        <v>19/08/2019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06111555</v>
      </c>
      <c r="B224" s="311" t="str">
        <f t="shared" si="5"/>
        <v>19/08/2019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06111555</v>
      </c>
      <c r="B225" s="311" t="str">
        <f t="shared" si="5"/>
        <v>19/08/2019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06111555</v>
      </c>
      <c r="B226" s="311" t="str">
        <f t="shared" si="5"/>
        <v>19/08/2019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06111555</v>
      </c>
      <c r="B227" s="311" t="str">
        <f t="shared" si="5"/>
        <v>19/08/2019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06111555</v>
      </c>
      <c r="B228" s="311" t="str">
        <f t="shared" si="5"/>
        <v>19/08/2019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06111555</v>
      </c>
      <c r="B229" s="311" t="str">
        <f t="shared" si="5"/>
        <v>19/08/2019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06111555</v>
      </c>
      <c r="B230" s="311" t="str">
        <f t="shared" si="5"/>
        <v>19/08/2019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06111555</v>
      </c>
      <c r="B231" s="311" t="str">
        <f t="shared" si="5"/>
        <v>19/08/2019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06111555</v>
      </c>
      <c r="B232" s="311" t="str">
        <f t="shared" si="5"/>
        <v>19/08/2019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06111555</v>
      </c>
      <c r="B233" s="311" t="str">
        <f t="shared" si="5"/>
        <v>19/08/2019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06111555</v>
      </c>
      <c r="B234" s="311" t="str">
        <f t="shared" si="5"/>
        <v>19/08/2019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06111555</v>
      </c>
      <c r="B235" s="311" t="str">
        <f t="shared" si="5"/>
        <v>19/08/2019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06111555</v>
      </c>
      <c r="B236" s="311" t="str">
        <f t="shared" si="5"/>
        <v>19/08/2019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06111555</v>
      </c>
      <c r="B237" s="311" t="str">
        <f t="shared" si="5"/>
        <v>19/08/2019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06111555</v>
      </c>
      <c r="B238" s="311" t="str">
        <f t="shared" si="5"/>
        <v>19/08/2019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06111555</v>
      </c>
      <c r="B239" s="311" t="str">
        <f t="shared" si="5"/>
        <v>19/08/2019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06111555</v>
      </c>
      <c r="B240" s="311" t="str">
        <f t="shared" si="5"/>
        <v>19/08/2019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06111555</v>
      </c>
      <c r="B241" s="311" t="str">
        <f t="shared" si="5"/>
        <v>19/08/2019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06111555</v>
      </c>
      <c r="B242" s="311" t="str">
        <f t="shared" si="5"/>
        <v>19/08/2019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06111555</v>
      </c>
      <c r="B243" s="311" t="str">
        <f t="shared" si="5"/>
        <v>19/08/2019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6DA63EA5-953E-402E-BDBE-BB95ACC71824}">
      <formula1>$T$2:$T$3</formula1>
    </dataValidation>
    <dataValidation type="list" allowBlank="1" showErrorMessage="1" errorTitle="Bocal de regroupement" sqref="F78" xr:uid="{D80B319F-241A-4BA7-AD0B-D5439ED856C1}">
      <formula1>#REF!</formula1>
    </dataValidation>
    <dataValidation type="list" allowBlank="1" showErrorMessage="1" errorTitle="Abondance végétation de 0 à 5" sqref="K78" xr:uid="{51B80880-1DD3-46E6-BE75-C62158C54630}">
      <formula1>#REF!</formula1>
    </dataValidation>
    <dataValidation type="list" allowBlank="1" showErrorMessage="1" errorTitle="Intensité du comatage de 0 à 5" sqref="H78" xr:uid="{CCE686EB-48CB-4E50-B56E-74CF6846EE1F}">
      <formula1>#REF!</formula1>
    </dataValidation>
    <dataValidation type="list" allowBlank="1" showErrorMessage="1" errorTitle="Codage SANDRE svp" sqref="E78" xr:uid="{78D34693-DBAD-415B-B8D8-C0A7F4E15B0A}">
      <formula1>#REF!</formula1>
    </dataValidation>
    <dataValidation type="list" allowBlank="1" showInputMessage="1" showErrorMessage="1" sqref="D78 IV67:IV78" xr:uid="{58F4F61A-3A7A-4712-9EC7-C9D43BDFBC9D}">
      <formula1>#REF!</formula1>
    </dataValidation>
    <dataValidation type="list" allowBlank="1" errorTitle="Codage SANDRE svp" sqref="E66:E77" xr:uid="{EE02B4F4-93F1-4346-83D7-CB087D37FEF4}">
      <formula1>"N1, N3, N5 , N6"</formula1>
    </dataValidation>
    <dataValidation type="list" allowBlank="1" showInputMessage="1" sqref="D67:D77" xr:uid="{7F3B4B32-4A24-4C2C-8A4B-D11BE218421A}">
      <formula1>"S1, S2, S3, S9, S10, S11, S18, S24, S25, S28, S29, S30"</formula1>
    </dataValidation>
    <dataValidation allowBlank="1" showErrorMessage="1" errorTitle="Altitude en mètres" sqref="K23:N23" xr:uid="{BA225EA9-547B-4539-A426-35D8D829DB8A}"/>
    <dataValidation type="list" allowBlank="1" errorTitle="Bocal de regroupement" sqref="F66:F77" xr:uid="{CCA45CEC-91D9-48CE-89F0-E2FF13AA16C3}">
      <formula1>"PhA , PhB, PhC"</formula1>
    </dataValidation>
    <dataValidation type="list" allowBlank="1" errorTitle="Intensité du comatage de 0 à 5" sqref="H66:H77" xr:uid="{54A186FC-3D7E-4A76-AA06-7497114FA680}">
      <formula1>"0, 1, 2, 3, 4, 5"</formula1>
    </dataValidation>
    <dataValidation type="list" allowBlank="1" errorTitle="Stabilité ou non du substrat" sqref="I66:I77" xr:uid="{7E2EA9CD-A64C-43C0-8815-EA29AB184928}">
      <formula1>"stable , moyennement stable , instable"</formula1>
    </dataValidation>
    <dataValidation type="list" allowBlank="1" errorTitle="Abondance végétation de 0 à 5" sqref="K66:K77" xr:uid="{6C99A152-4773-41FF-880A-52550517BC1C}">
      <formula1>"0, 1, 2, 3, 4, 5"</formula1>
    </dataValidation>
    <dataValidation type="list" allowBlank="1" errorTitle="Choisir une des 4 catégories" error="Vous devez indiquer une des 4 catégories de la liste déroulante" sqref="I39:I50" xr:uid="{24DF4489-F374-4293-AB89-17F2804ADF6C}">
      <formula1>"D, M, MNR, P"</formula1>
    </dataValidation>
    <dataValidation type="list" allowBlank="1" sqref="D66" xr:uid="{171AD076-6914-4A1E-809B-AD2ADAEC685D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DF88DF36-3230-40CA-9EAF-2AC87E60A138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996D0F1B-ED6A-4940-8CFD-9DD28E62E52B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A294230C-1619-43E9-96B2-545117AC34DF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A27F2C48-3F81-4223-84C1-2E27D45B5373}">
      <formula1>1</formula1>
      <formula2>3</formula2>
    </dataValidation>
    <dataValidation allowBlank="1" showErrorMessage="1" promptTitle="ATTENTION" prompt="en Lambert II étendu" sqref="G23 E27:E28" xr:uid="{D131EEB4-792E-4BA0-9997-B189500867D2}"/>
    <dataValidation type="textLength" allowBlank="1" showInputMessage="1" showErrorMessage="1" sqref="A41:E41 IS42:IV42" xr:uid="{589225F1-AF50-460F-AB73-C9891F60966D}">
      <formula1>0</formula1>
      <formula2>50</formula2>
    </dataValidation>
    <dataValidation type="whole" allowBlank="1" showErrorMessage="1" errorTitle="Altitude en mètres" sqref="I23:I28" xr:uid="{F919F351-760F-4A0D-B93D-52E540DD5D3D}">
      <formula1>0</formula1>
      <formula2>4000</formula2>
    </dataValidation>
    <dataValidation type="decimal" allowBlank="1" showErrorMessage="1" errorTitle="Recouvrement en % de 0 à 100" sqref="H39:H50" xr:uid="{B55C7842-3EBF-49ED-AEB3-EF32BFEC3AE4}">
      <formula1>0</formula1>
      <formula2>100</formula2>
    </dataValidation>
    <dataValidation type="textLength" operator="equal" allowBlank="1" showErrorMessage="1" errorTitle="Code INSEE selon le type 00000" sqref="F23" xr:uid="{3C8DCCB2-8904-4AA5-87DD-299FA52C1B60}">
      <formula1>5</formula1>
      <formula2>0</formula2>
    </dataValidation>
    <dataValidation type="date" allowBlank="1" showErrorMessage="1" errorTitle="Date du prélèvement (jj/mm/aaaa)" sqref="IV40" xr:uid="{4886B36C-DE42-4DAE-A138-32407C80F749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2020-04-17T12:06:11Z</dcterms:created>
  <dcterms:modified xsi:type="dcterms:W3CDTF">2020-04-17T12:06:12Z</dcterms:modified>
</cp:coreProperties>
</file>