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BEGRA\19013_BEGRA_exports\"/>
    </mc:Choice>
  </mc:AlternateContent>
  <xr:revisionPtr revIDLastSave="0" documentId="13_ncr:1_{4A3208FD-C743-47B5-AD81-92FC66723394}" xr6:coauthVersionLast="45" xr6:coauthVersionMax="45" xr10:uidLastSave="{00000000-0000-0000-0000-000000000000}"/>
  <bookViews>
    <workbookView xWindow="-28920" yWindow="-120" windowWidth="29040" windowHeight="15840" xr2:uid="{8FF26BFD-A76A-4C76-A80B-D2D04CDC026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4" i="2" s="1"/>
  <c r="A70" i="2"/>
  <c r="B66" i="2"/>
  <c r="B77" i="2" s="1"/>
  <c r="A66" i="2"/>
  <c r="H51" i="2"/>
  <c r="D39" i="2"/>
  <c r="C39" i="2"/>
  <c r="B39" i="2"/>
  <c r="A39" i="2"/>
  <c r="B26" i="2"/>
  <c r="A26" i="2"/>
  <c r="A23" i="2"/>
  <c r="A94" i="2" l="1"/>
  <c r="A102" i="2"/>
  <c r="A110" i="2"/>
  <c r="A118" i="2"/>
  <c r="A126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77" i="2"/>
  <c r="A75" i="2"/>
  <c r="A73" i="2"/>
  <c r="A71" i="2"/>
  <c r="A69" i="2"/>
  <c r="A67" i="2"/>
  <c r="A72" i="2"/>
  <c r="A96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90" i="2"/>
  <c r="A106" i="2"/>
  <c r="A122" i="2"/>
  <c r="A130" i="2"/>
  <c r="A138" i="2"/>
  <c r="A154" i="2"/>
  <c r="A162" i="2"/>
  <c r="A178" i="2"/>
  <c r="A186" i="2"/>
  <c r="A194" i="2"/>
  <c r="A202" i="2"/>
  <c r="A210" i="2"/>
  <c r="A218" i="2"/>
  <c r="A22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240" i="2"/>
  <c r="A238" i="2"/>
  <c r="A134" i="2"/>
  <c r="A104" i="2"/>
  <c r="A74" i="2"/>
  <c r="A98" i="2"/>
  <c r="A114" i="2"/>
  <c r="A146" i="2"/>
  <c r="A170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36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<sst xmlns="http://schemas.openxmlformats.org/spreadsheetml/2006/main" count="649" uniqueCount="337">
  <si>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</si>
  <si>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</si>
  <si>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</si>
  <si>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</si>
  <si>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</si>
  <si>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</si>
  <si>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</si>
  <si>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</si>
  <si>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</si>
  <si>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</si>
  <si>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</si>
  <si>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</si>
  <si>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</si>
  <si>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BERRE (26)</t>
  </si>
  <si>
    <t>BERRE A VALAURIE 1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</si>
  <si>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</si>
  <si>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</si>
  <si>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</si>
  <si>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</si>
  <si>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</si>
  <si>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</si>
  <si>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</si>
  <si>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</si>
  <si>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</si>
  <si>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</si>
  <si>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</si>
  <si>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</si>
  <si>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</si>
  <si>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</si>
  <si>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</si>
  <si>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</si>
  <si>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</si>
  <si>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</si>
  <si>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</si>
  <si>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</si>
  <si>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</si>
  <si>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</si>
  <si>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</si>
  <si>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</si>
  <si>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</si>
  <si>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</si>
  <si>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</si>
  <si>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</si>
  <si>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</si>
  <si>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</si>
  <si>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</si>
  <si>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</si>
  <si>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</si>
  <si>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</si>
  <si>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</si>
  <si>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</si>
  <si>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</si>
  <si>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</si>
  <si>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</si>
  <si>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</si>
  <si>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N3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</si>
  <si>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</si>
  <si>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</si>
  <si>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</si>
  <si>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</si>
  <si>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</si>
  <si>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</si>
  <si>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</si>
  <si>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</si>
  <si>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</si>
  <si>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</si>
  <si>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</si>
  <si>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</si>
  <si>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</si>
  <si>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</si>
  <si>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</si>
  <si>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</si>
  <si>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</si>
  <si>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</si>
  <si>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</si>
  <si>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</si>
  <si>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</si>
  <si>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</si>
  <si>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</si>
  <si>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</si>
  <si>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</si>
  <si>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</si>
  <si>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</si>
  <si>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</si>
  <si>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</si>
  <si>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</si>
  <si>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</si>
  <si>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</si>
  <si>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</si>
  <si>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</si>
  <si>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</si>
  <si>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</si>
  <si>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</si>
  <si>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</si>
  <si>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</si>
  <si>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</si>
  <si>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</si>
  <si>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</si>
  <si>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</si>
  <si>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</si>
  <si>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</si>
  <si>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</si>
  <si>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</si>
  <si>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</si>
  <si>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</si>
  <si>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</si>
  <si>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</si>
  <si>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</si>
  <si>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</si>
  <si>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</si>
  <si>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</si>
  <si>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</si>
  <si>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</si>
  <si>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</si>
  <si>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</si>
  <si>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</si>
  <si>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</si>
  <si>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</si>
  <si>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</si>
  <si>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</si>
  <si>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</si>
  <si>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</si>
  <si>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</si>
  <si>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</si>
  <si>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</si>
  <si>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</si>
  <si>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</si>
  <si>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</si>
  <si>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</si>
  <si>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</si>
  <si>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</si>
  <si>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</si>
  <si>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</si>
  <si>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</si>
  <si>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</si>
  <si>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</si>
  <si>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</si>
  <si>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</si>
  <si>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</si>
  <si>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</si>
  <si>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</si>
  <si>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</si>
  <si>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</si>
  <si>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</si>
  <si>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</si>
  <si>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</si>
  <si>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</si>
  <si>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</si>
  <si>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</si>
  <si>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</si>
  <si>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</si>
  <si>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</si>
  <si>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</si>
  <si>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</si>
  <si>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</si>
  <si>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</si>
  <si>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</si>
  <si>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</si>
  <si>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</si>
  <si>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</si>
  <si>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</si>
  <si>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</si>
  <si>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</si>
  <si>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</si>
  <si>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</si>
  <si>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</si>
  <si>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</si>
  <si>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</si>
  <si>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</si>
  <si>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</si>
  <si>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</si>
  <si>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</si>
  <si>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</si>
  <si>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</si>
  <si>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</si>
  <si>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</si>
  <si>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</si>
  <si>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</si>
  <si>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</si>
  <si>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</si>
  <si>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</si>
  <si>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</si>
  <si>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</si>
  <si>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</si>
  <si>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</si>
  <si>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</si>
  <si>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</si>
  <si>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</si>
  <si>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</si>
  <si>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</si>
  <si>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</si>
  <si>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</si>
  <si>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</si>
  <si>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</si>
  <si>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</si>
  <si>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</si>
  <si>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</si>
  <si>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06113270</t>
  </si>
  <si>
    <t>VALAURIE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</si>
  <si>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</si>
  <si>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</si>
  <si>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</si>
  <si>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</si>
  <si>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</si>
  <si>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</si>
  <si>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</si>
  <si>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</si>
  <si>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</si>
  <si>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</si>
  <si>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</si>
  <si>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</si>
  <si>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</si>
  <si>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</si>
  <si>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</si>
  <si>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</si>
  <si>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</si>
  <si>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</si>
  <si>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</si>
  <si>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</si>
  <si>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</si>
  <si>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</si>
  <si>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</si>
  <si>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</si>
  <si>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</si>
  <si>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</si>
  <si>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</si>
  <si>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</si>
  <si>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</si>
  <si>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</si>
  <si>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</si>
  <si>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</si>
  <si>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</si>
  <si>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</si>
  <si>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</si>
  <si>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</si>
  <si>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</si>
  <si>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</si>
  <si>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</si>
  <si>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algues</t>
  </si>
  <si>
    <t>bryo et 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</si>
  <si>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</si>
  <si>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</si>
  <si>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</si>
  <si>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</si>
  <si>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</si>
  <si>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</si>
  <si>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</si>
  <si>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</si>
  <si>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</si>
  <si>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</si>
  <si>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</si>
  <si>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</si>
  <si>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</si>
  <si>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</si>
  <si>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Isoperla</t>
  </si>
  <si>
    <t>140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</si>
  <si>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</si>
  <si>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</si>
  <si>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</si>
  <si>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</si>
  <si>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</si>
  <si>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</si>
  <si>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</si>
  <si>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</si>
  <si>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</si>
  <si>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</si>
  <si>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</si>
  <si>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</si>
  <si>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</si>
  <si>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</si>
  <si>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</si>
  <si>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</si>
  <si>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</si>
  <si>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</si>
  <si>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</si>
  <si>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</si>
  <si>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</si>
  <si>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</si>
  <si>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Gerris</t>
  </si>
  <si>
    <t>735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</si>
  <si>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</si>
  <si>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</si>
  <si>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</si>
  <si>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</si>
  <si>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</si>
  <si>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</si>
  <si>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</si>
  <si>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</si>
  <si>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</si>
  <si>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</si>
  <si>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</si>
  <si>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</si>
  <si>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</si>
  <si>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</si>
  <si>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</si>
  <si>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</si>
  <si>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</si>
  <si>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</si>
  <si>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</si>
  <si>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</si>
  <si>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</si>
  <si>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</si>
  <si>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</si>
  <si>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</si>
  <si>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</si>
  <si>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</si>
  <si>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Calopteryx</t>
  </si>
  <si>
    <t>650</t>
  </si>
  <si>
    <t>Onychogomphus</t>
  </si>
  <si>
    <t>682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</si>
  <si>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</si>
  <si>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</si>
  <si>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</si>
  <si>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</si>
  <si>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</si>
  <si>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</si>
  <si>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</si>
  <si>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</si>
  <si>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</si>
  <si>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</si>
  <si>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</si>
  <si>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</si>
  <si>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</si>
  <si>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</si>
  <si>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</si>
  <si>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Potamopyrgus</t>
  </si>
  <si>
    <t>978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</si>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</sst>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77FAAF0-46DA-410A-B90D-E5BABBEB2C6C}"/>
    <cellStyle name="Normal_résultats" xfId="1" xr:uid="{5916D8A7-41B1-41C5-B23B-5B3A8F9AE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BEGRA/19013_BEGRA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BEGRA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5A0E-E6C2-41F4-84AF-C011658A95E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6113270</v>
      </c>
      <c r="B6" s="27" t="s">
        <v>13</v>
      </c>
      <c r="C6" s="27" t="s">
        <v>14</v>
      </c>
      <c r="D6" s="28" t="s">
        <v>15</v>
      </c>
      <c r="E6" s="27">
        <v>840718.90191969741</v>
      </c>
      <c r="F6" s="27">
        <v>6369914.5986434408</v>
      </c>
      <c r="G6" s="27">
        <v>840630.34311680158</v>
      </c>
      <c r="H6" s="29">
        <v>6369921.5060056904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4.666666666666667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457.33333333333337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22.866666666666671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50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47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47</v>
      </c>
      <c r="M26" s="82" t="s">
        <v>56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47</v>
      </c>
      <c r="M30" s="103" t="s">
        <v>68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55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43</v>
      </c>
      <c r="L46" s="129"/>
      <c r="M46" s="128" t="s">
        <v>55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2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85</v>
      </c>
      <c r="F55" s="172" t="s">
        <v>124</v>
      </c>
      <c r="G55" s="173"/>
      <c r="H55" s="156"/>
      <c r="I55" s="173" t="s">
        <v>66</v>
      </c>
      <c r="J55" s="173">
        <v>1</v>
      </c>
      <c r="K55" s="174" t="s">
        <v>125</v>
      </c>
      <c r="L55" s="175">
        <v>3</v>
      </c>
      <c r="M55" s="174" t="s">
        <v>126</v>
      </c>
      <c r="N55" s="175">
        <v>4</v>
      </c>
      <c r="O55" s="174" t="s">
        <v>127</v>
      </c>
      <c r="P55" s="175">
        <v>2</v>
      </c>
      <c r="Q55" s="173">
        <v>7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/>
      <c r="K56" s="174" t="s">
        <v>50</v>
      </c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64</v>
      </c>
      <c r="D60" s="171">
        <v>2</v>
      </c>
      <c r="E60" s="171">
        <v>7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63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>
        <v>1</v>
      </c>
      <c r="K61" s="174"/>
      <c r="L61" s="175">
        <v>3</v>
      </c>
      <c r="M61" s="174"/>
      <c r="N61" s="175">
        <v>2</v>
      </c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114</v>
      </c>
      <c r="G62" s="182"/>
      <c r="H62" s="156"/>
      <c r="I62" s="182"/>
      <c r="J62" s="182"/>
      <c r="K62" s="183"/>
      <c r="L62" s="184"/>
      <c r="M62" s="183"/>
      <c r="N62" s="184"/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5</v>
      </c>
      <c r="L63" s="187"/>
      <c r="M63" s="186">
        <v>2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A0D3A69-99CC-4A0D-91A7-FAA590865EAB}">
      <formula1>0</formula1>
      <formula2>50</formula2>
    </dataValidation>
    <dataValidation type="date" allowBlank="1" showErrorMessage="1" errorTitle="Date du prélèvement (jj/mm/aaaa)" sqref="D6:H6" xr:uid="{83FE726A-4680-4CA6-AA90-4BDF520FFE2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2A13-3521-4CCF-8DA5-4B5745B7BB3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26138</v>
      </c>
      <c r="G23" s="235">
        <v>840727</v>
      </c>
      <c r="H23" s="235">
        <v>6369902</v>
      </c>
      <c r="I23" s="235">
        <v>78</v>
      </c>
      <c r="J23" s="235" t="s">
        <v>199</v>
      </c>
      <c r="K23" s="234">
        <v>840718.90191969741</v>
      </c>
      <c r="L23" s="234">
        <v>6369914.5986434408</v>
      </c>
      <c r="M23" s="234">
        <v>840630.34311680158</v>
      </c>
      <c r="N23" s="234">
        <v>6369921.5060056904</v>
      </c>
      <c r="O23" s="235">
        <v>7.9</v>
      </c>
      <c r="P23" s="235">
        <v>98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BEGRA_2019-06-11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06113270</v>
      </c>
      <c r="B39" s="278" t="str">
        <f>C23</f>
        <v>BERRE (26)</v>
      </c>
      <c r="C39" s="278" t="str">
        <f>D23</f>
        <v>BERRE A VALAURIE 1</v>
      </c>
      <c r="D39" s="279" t="str">
        <f>D26</f>
        <v>11/06/2019</v>
      </c>
      <c r="E39" s="280">
        <v>4.666666666666667</v>
      </c>
      <c r="F39" s="281" t="s">
        <v>218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2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85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64</v>
      </c>
      <c r="H48" s="284">
        <v>7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55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06113270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06113270</v>
      </c>
      <c r="B67" s="311" t="str">
        <f>+B$66</f>
        <v>11/06/2019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50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06113270</v>
      </c>
      <c r="B68" s="311" t="str">
        <f t="shared" si="0"/>
        <v>11/06/2019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06113270</v>
      </c>
      <c r="B69" s="311" t="str">
        <f t="shared" si="0"/>
        <v>11/06/2019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 t="s">
        <v>237</v>
      </c>
      <c r="K69" s="283">
        <v>3</v>
      </c>
      <c r="T69"/>
    </row>
    <row r="70" spans="1:256" ht="14.25">
      <c r="A70" s="310" t="str">
        <f t="shared" si="0"/>
        <v>06113270</v>
      </c>
      <c r="B70" s="311" t="str">
        <f t="shared" si="0"/>
        <v>11/06/2019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30</v>
      </c>
      <c r="H70" s="283"/>
      <c r="I70" s="283">
        <v>3</v>
      </c>
      <c r="J70" s="284" t="s">
        <v>238</v>
      </c>
      <c r="K70" s="283">
        <v>2</v>
      </c>
      <c r="T70"/>
    </row>
    <row r="71" spans="1:256" ht="14.25">
      <c r="A71" s="310" t="str">
        <f t="shared" si="0"/>
        <v>06113270</v>
      </c>
      <c r="B71" s="311" t="str">
        <f t="shared" si="0"/>
        <v>11/06/2019</v>
      </c>
      <c r="C71" s="309" t="s">
        <v>58</v>
      </c>
      <c r="D71" s="283" t="s">
        <v>54</v>
      </c>
      <c r="E71" s="283" t="s">
        <v>43</v>
      </c>
      <c r="F71" s="283" t="s">
        <v>56</v>
      </c>
      <c r="G71" s="284">
        <v>10</v>
      </c>
      <c r="H71" s="283"/>
      <c r="I71" s="283">
        <v>2</v>
      </c>
      <c r="J71" s="284" t="s">
        <v>239</v>
      </c>
      <c r="K71" s="283">
        <v>2</v>
      </c>
      <c r="T71"/>
    </row>
    <row r="72" spans="1:256" ht="14.25">
      <c r="A72" s="310" t="str">
        <f t="shared" si="0"/>
        <v>06113270</v>
      </c>
      <c r="B72" s="311" t="str">
        <f t="shared" si="0"/>
        <v>11/06/2019</v>
      </c>
      <c r="C72" s="309" t="s">
        <v>61</v>
      </c>
      <c r="D72" s="283" t="s">
        <v>54</v>
      </c>
      <c r="E72" s="283" t="s">
        <v>47</v>
      </c>
      <c r="F72" s="283" t="s">
        <v>56</v>
      </c>
      <c r="G72" s="284">
        <v>15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06113270</v>
      </c>
      <c r="B73" s="311" t="str">
        <f t="shared" si="0"/>
        <v>11/06/2019</v>
      </c>
      <c r="C73" s="309" t="s">
        <v>63</v>
      </c>
      <c r="D73" s="283" t="s">
        <v>64</v>
      </c>
      <c r="E73" s="283" t="s">
        <v>47</v>
      </c>
      <c r="F73" s="283" t="s">
        <v>56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06113270</v>
      </c>
      <c r="B74" s="311" t="str">
        <f t="shared" si="0"/>
        <v>11/06/2019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20</v>
      </c>
      <c r="H74" s="283"/>
      <c r="I74" s="283">
        <v>0</v>
      </c>
      <c r="J74" s="284" t="s">
        <v>238</v>
      </c>
      <c r="K74" s="283">
        <v>4</v>
      </c>
      <c r="T74"/>
    </row>
    <row r="75" spans="1:256" ht="14.25">
      <c r="A75" s="310" t="str">
        <f t="shared" si="0"/>
        <v>06113270</v>
      </c>
      <c r="B75" s="311" t="str">
        <f t="shared" si="0"/>
        <v>11/06/2019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06113270</v>
      </c>
      <c r="B76" s="311" t="str">
        <f t="shared" si="0"/>
        <v>11/06/2019</v>
      </c>
      <c r="C76" s="309" t="s">
        <v>72</v>
      </c>
      <c r="D76" s="283" t="s">
        <v>54</v>
      </c>
      <c r="E76" s="283" t="s">
        <v>43</v>
      </c>
      <c r="F76" s="283" t="s">
        <v>68</v>
      </c>
      <c r="G76" s="284">
        <v>15</v>
      </c>
      <c r="H76" s="283"/>
      <c r="I76" s="283">
        <v>0</v>
      </c>
      <c r="J76" s="284" t="s">
        <v>238</v>
      </c>
      <c r="K76" s="283">
        <v>3</v>
      </c>
      <c r="T76"/>
    </row>
    <row r="77" spans="1:256" ht="14.25">
      <c r="A77" s="310" t="str">
        <f t="shared" si="0"/>
        <v>06113270</v>
      </c>
      <c r="B77" s="311" t="str">
        <f t="shared" si="0"/>
        <v>11/06/2019</v>
      </c>
      <c r="C77" s="309" t="s">
        <v>74</v>
      </c>
      <c r="D77" s="283" t="s">
        <v>54</v>
      </c>
      <c r="E77" s="283" t="s">
        <v>47</v>
      </c>
      <c r="F77" s="283" t="s">
        <v>68</v>
      </c>
      <c r="G77" s="284">
        <v>5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240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241</v>
      </c>
      <c r="B82" s="257" t="s">
        <v>242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243</v>
      </c>
      <c r="B83" s="228" t="s">
        <v>244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245</v>
      </c>
      <c r="B84" s="267" t="s">
        <v>246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247</v>
      </c>
      <c r="E86" s="321" t="s">
        <v>248</v>
      </c>
      <c r="F86" s="322"/>
      <c r="G86" s="323"/>
      <c r="H86" s="324" t="s">
        <v>249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241</v>
      </c>
      <c r="D87" s="328" t="s">
        <v>243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06113270</v>
      </c>
      <c r="B88" s="330" t="str">
        <f>D26</f>
        <v>11/06/2019</v>
      </c>
      <c r="C88" s="284" t="s">
        <v>250</v>
      </c>
      <c r="D88" s="331" t="s">
        <v>251</v>
      </c>
      <c r="E88" s="284"/>
      <c r="F88" s="284">
        <v>16</v>
      </c>
      <c r="G88" s="284">
        <v>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06113270</v>
      </c>
      <c r="B89" s="311" t="str">
        <f>+B$88</f>
        <v>11/06/2019</v>
      </c>
      <c r="C89" s="284" t="s">
        <v>252</v>
      </c>
      <c r="D89" s="331" t="s">
        <v>253</v>
      </c>
      <c r="E89" s="284">
        <v>4</v>
      </c>
      <c r="F89" s="284">
        <v>17</v>
      </c>
      <c r="G89" s="284">
        <v>26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06113270</v>
      </c>
      <c r="B90" s="311" t="str">
        <f t="shared" si="1"/>
        <v>11/06/2019</v>
      </c>
      <c r="C90" s="284" t="s">
        <v>254</v>
      </c>
      <c r="D90" s="331" t="s">
        <v>255</v>
      </c>
      <c r="E90" s="284"/>
      <c r="F90" s="284"/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06113270</v>
      </c>
      <c r="B91" s="311" t="str">
        <f t="shared" si="1"/>
        <v>11/06/2019</v>
      </c>
      <c r="C91" s="284" t="s">
        <v>256</v>
      </c>
      <c r="D91" s="331" t="s">
        <v>257</v>
      </c>
      <c r="E91" s="284">
        <v>4</v>
      </c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06113270</v>
      </c>
      <c r="B92" s="311" t="str">
        <f t="shared" si="1"/>
        <v>11/06/2019</v>
      </c>
      <c r="C92" s="284" t="s">
        <v>258</v>
      </c>
      <c r="D92" s="331" t="s">
        <v>259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06113270</v>
      </c>
      <c r="B93" s="311" t="str">
        <f t="shared" si="1"/>
        <v>11/06/2019</v>
      </c>
      <c r="C93" s="284" t="s">
        <v>260</v>
      </c>
      <c r="D93" s="331" t="s">
        <v>261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06113270</v>
      </c>
      <c r="B94" s="311" t="str">
        <f t="shared" si="1"/>
        <v>11/06/2019</v>
      </c>
      <c r="C94" s="284" t="s">
        <v>262</v>
      </c>
      <c r="D94" s="331" t="s">
        <v>263</v>
      </c>
      <c r="E94" s="284">
        <v>2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06113270</v>
      </c>
      <c r="B95" s="311" t="str">
        <f t="shared" si="1"/>
        <v>11/06/2019</v>
      </c>
      <c r="C95" s="284" t="s">
        <v>264</v>
      </c>
      <c r="D95" s="331" t="s">
        <v>265</v>
      </c>
      <c r="E95" s="284">
        <v>5</v>
      </c>
      <c r="F95" s="284"/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06113270</v>
      </c>
      <c r="B96" s="311" t="str">
        <f t="shared" si="1"/>
        <v>11/06/2019</v>
      </c>
      <c r="C96" s="284" t="s">
        <v>266</v>
      </c>
      <c r="D96" s="331" t="s">
        <v>267</v>
      </c>
      <c r="E96" s="284">
        <v>10</v>
      </c>
      <c r="F96" s="284">
        <v>23</v>
      </c>
      <c r="G96" s="284">
        <v>35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06113270</v>
      </c>
      <c r="B97" s="311" t="str">
        <f t="shared" si="1"/>
        <v>11/06/2019</v>
      </c>
      <c r="C97" s="284" t="s">
        <v>268</v>
      </c>
      <c r="D97" s="331" t="s">
        <v>269</v>
      </c>
      <c r="E97" s="284">
        <v>300</v>
      </c>
      <c r="F97" s="284">
        <v>80</v>
      </c>
      <c r="G97" s="284">
        <v>320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06113270</v>
      </c>
      <c r="B98" s="311" t="str">
        <f t="shared" si="1"/>
        <v>11/06/2019</v>
      </c>
      <c r="C98" s="284" t="s">
        <v>270</v>
      </c>
      <c r="D98" s="331" t="s">
        <v>271</v>
      </c>
      <c r="E98" s="284">
        <v>7</v>
      </c>
      <c r="F98" s="284">
        <v>2</v>
      </c>
      <c r="G98" s="284">
        <v>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06113270</v>
      </c>
      <c r="B99" s="311" t="str">
        <f t="shared" si="1"/>
        <v>11/06/2019</v>
      </c>
      <c r="C99" s="284" t="s">
        <v>272</v>
      </c>
      <c r="D99" s="331" t="s">
        <v>273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06113270</v>
      </c>
      <c r="B100" s="311" t="str">
        <f t="shared" si="1"/>
        <v>11/06/2019</v>
      </c>
      <c r="C100" s="284" t="s">
        <v>274</v>
      </c>
      <c r="D100" s="331" t="s">
        <v>275</v>
      </c>
      <c r="E100" s="284">
        <v>100</v>
      </c>
      <c r="F100" s="284">
        <v>100</v>
      </c>
      <c r="G100" s="284">
        <v>300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06113270</v>
      </c>
      <c r="B101" s="311" t="str">
        <f t="shared" si="1"/>
        <v>11/06/2019</v>
      </c>
      <c r="C101" s="284" t="s">
        <v>276</v>
      </c>
      <c r="D101" s="331" t="s">
        <v>277</v>
      </c>
      <c r="E101" s="284"/>
      <c r="F101" s="284">
        <v>2</v>
      </c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06113270</v>
      </c>
      <c r="B102" s="311" t="str">
        <f t="shared" si="1"/>
        <v>11/06/2019</v>
      </c>
      <c r="C102" s="284" t="s">
        <v>278</v>
      </c>
      <c r="D102" s="331" t="s">
        <v>279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06113270</v>
      </c>
      <c r="B103" s="311" t="str">
        <f t="shared" si="1"/>
        <v>11/06/2019</v>
      </c>
      <c r="C103" s="284" t="s">
        <v>280</v>
      </c>
      <c r="D103" s="331" t="s">
        <v>281</v>
      </c>
      <c r="E103" s="284">
        <v>1</v>
      </c>
      <c r="F103" s="284">
        <v>8</v>
      </c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06113270</v>
      </c>
      <c r="B104" s="311" t="str">
        <f t="shared" si="1"/>
        <v>11/06/2019</v>
      </c>
      <c r="C104" s="284" t="s">
        <v>282</v>
      </c>
      <c r="D104" s="331" t="s">
        <v>283</v>
      </c>
      <c r="E104" s="284">
        <v>14</v>
      </c>
      <c r="F104" s="284">
        <v>92</v>
      </c>
      <c r="G104" s="284">
        <v>70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06113270</v>
      </c>
      <c r="B105" s="311" t="str">
        <f t="shared" si="1"/>
        <v>11/06/2019</v>
      </c>
      <c r="C105" s="284" t="s">
        <v>284</v>
      </c>
      <c r="D105" s="331" t="s">
        <v>285</v>
      </c>
      <c r="E105" s="284">
        <v>1</v>
      </c>
      <c r="F105" s="284">
        <v>8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06113270</v>
      </c>
      <c r="B106" s="311" t="str">
        <f t="shared" si="1"/>
        <v>11/06/2019</v>
      </c>
      <c r="C106" s="284" t="s">
        <v>286</v>
      </c>
      <c r="D106" s="331" t="s">
        <v>287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06113270</v>
      </c>
      <c r="B107" s="311" t="str">
        <f t="shared" si="1"/>
        <v>11/06/2019</v>
      </c>
      <c r="C107" s="284" t="s">
        <v>288</v>
      </c>
      <c r="D107" s="331" t="s">
        <v>289</v>
      </c>
      <c r="E107" s="284">
        <v>2</v>
      </c>
      <c r="F107" s="284"/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06113270</v>
      </c>
      <c r="B108" s="311" t="str">
        <f t="shared" si="1"/>
        <v>11/06/2019</v>
      </c>
      <c r="C108" s="284" t="s">
        <v>290</v>
      </c>
      <c r="D108" s="331" t="s">
        <v>291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06113270</v>
      </c>
      <c r="B109" s="311" t="str">
        <f t="shared" si="1"/>
        <v>11/06/2019</v>
      </c>
      <c r="C109" s="284" t="s">
        <v>292</v>
      </c>
      <c r="D109" s="331" t="s">
        <v>293</v>
      </c>
      <c r="E109" s="284"/>
      <c r="F109" s="284"/>
      <c r="G109" s="284">
        <v>7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06113270</v>
      </c>
      <c r="B110" s="311" t="str">
        <f t="shared" si="1"/>
        <v>11/06/2019</v>
      </c>
      <c r="C110" s="284" t="s">
        <v>294</v>
      </c>
      <c r="D110" s="331" t="s">
        <v>295</v>
      </c>
      <c r="E110" s="284">
        <v>680</v>
      </c>
      <c r="F110" s="284">
        <v>360</v>
      </c>
      <c r="G110" s="284">
        <v>25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06113270</v>
      </c>
      <c r="B111" s="311" t="str">
        <f t="shared" si="1"/>
        <v>11/06/2019</v>
      </c>
      <c r="C111" s="284" t="s">
        <v>296</v>
      </c>
      <c r="D111" s="331" t="s">
        <v>297</v>
      </c>
      <c r="E111" s="284"/>
      <c r="F111" s="284">
        <v>7</v>
      </c>
      <c r="G111" s="284">
        <v>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06113270</v>
      </c>
      <c r="B112" s="311" t="str">
        <f t="shared" si="1"/>
        <v>11/06/2019</v>
      </c>
      <c r="C112" s="284" t="s">
        <v>298</v>
      </c>
      <c r="D112" s="331" t="s">
        <v>299</v>
      </c>
      <c r="E112" s="284">
        <v>1</v>
      </c>
      <c r="F112" s="284">
        <v>3</v>
      </c>
      <c r="G112" s="284">
        <v>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06113270</v>
      </c>
      <c r="B113" s="311" t="str">
        <f t="shared" si="1"/>
        <v>11/06/2019</v>
      </c>
      <c r="C113" s="284" t="s">
        <v>300</v>
      </c>
      <c r="D113" s="331" t="s">
        <v>301</v>
      </c>
      <c r="E113" s="284">
        <v>2</v>
      </c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06113270</v>
      </c>
      <c r="B114" s="311" t="str">
        <f t="shared" si="1"/>
        <v>11/06/2019</v>
      </c>
      <c r="C114" s="284" t="s">
        <v>302</v>
      </c>
      <c r="D114" s="331" t="s">
        <v>303</v>
      </c>
      <c r="E114" s="284"/>
      <c r="F114" s="284">
        <v>1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06113270</v>
      </c>
      <c r="B115" s="311" t="str">
        <f t="shared" si="1"/>
        <v>11/06/2019</v>
      </c>
      <c r="C115" s="284" t="s">
        <v>304</v>
      </c>
      <c r="D115" s="331" t="s">
        <v>305</v>
      </c>
      <c r="E115" s="284">
        <v>56</v>
      </c>
      <c r="F115" s="284">
        <v>1</v>
      </c>
      <c r="G115" s="284">
        <v>80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06113270</v>
      </c>
      <c r="B116" s="311" t="str">
        <f t="shared" si="1"/>
        <v>11/06/2019</v>
      </c>
      <c r="C116" s="284" t="s">
        <v>306</v>
      </c>
      <c r="D116" s="331" t="s">
        <v>307</v>
      </c>
      <c r="E116" s="284">
        <v>1</v>
      </c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06113270</v>
      </c>
      <c r="B117" s="311" t="str">
        <f t="shared" si="1"/>
        <v>11/06/2019</v>
      </c>
      <c r="C117" s="284" t="s">
        <v>308</v>
      </c>
      <c r="D117" s="331" t="s">
        <v>309</v>
      </c>
      <c r="E117" s="284"/>
      <c r="F117" s="284">
        <v>1</v>
      </c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06113270</v>
      </c>
      <c r="B118" s="311" t="str">
        <f t="shared" si="1"/>
        <v>11/06/2019</v>
      </c>
      <c r="C118" s="284" t="s">
        <v>310</v>
      </c>
      <c r="D118" s="331" t="s">
        <v>311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06113270</v>
      </c>
      <c r="B119" s="311" t="str">
        <f t="shared" si="1"/>
        <v>11/06/2019</v>
      </c>
      <c r="C119" s="284" t="s">
        <v>312</v>
      </c>
      <c r="D119" s="331" t="s">
        <v>313</v>
      </c>
      <c r="E119" s="284"/>
      <c r="F119" s="284">
        <v>2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06113270</v>
      </c>
      <c r="B120" s="311" t="str">
        <f t="shared" si="1"/>
        <v>11/06/2019</v>
      </c>
      <c r="C120" s="284" t="s">
        <v>314</v>
      </c>
      <c r="D120" s="331" t="s">
        <v>315</v>
      </c>
      <c r="E120" s="284">
        <v>5810</v>
      </c>
      <c r="F120" s="284">
        <v>920</v>
      </c>
      <c r="G120" s="284">
        <v>930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06113270</v>
      </c>
      <c r="B121" s="311" t="str">
        <f t="shared" si="1"/>
        <v>11/06/2019</v>
      </c>
      <c r="C121" s="284" t="s">
        <v>316</v>
      </c>
      <c r="D121" s="331" t="s">
        <v>317</v>
      </c>
      <c r="E121" s="284" t="s">
        <v>318</v>
      </c>
      <c r="F121" s="284" t="s">
        <v>318</v>
      </c>
      <c r="G121" s="284" t="s">
        <v>318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06113270</v>
      </c>
      <c r="B122" s="311" t="str">
        <f t="shared" si="2"/>
        <v>11/06/2019</v>
      </c>
      <c r="C122" s="284" t="s">
        <v>319</v>
      </c>
      <c r="D122" s="331" t="s">
        <v>320</v>
      </c>
      <c r="E122" s="284" t="s">
        <v>318</v>
      </c>
      <c r="F122" s="284" t="s">
        <v>318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06113270</v>
      </c>
      <c r="B123" s="311" t="str">
        <f t="shared" si="2"/>
        <v>11/06/2019</v>
      </c>
      <c r="C123" s="284" t="s">
        <v>321</v>
      </c>
      <c r="D123" s="331" t="s">
        <v>322</v>
      </c>
      <c r="E123" s="284">
        <v>1</v>
      </c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06113270</v>
      </c>
      <c r="B124" s="311" t="str">
        <f t="shared" si="2"/>
        <v>11/06/2019</v>
      </c>
      <c r="C124" s="284" t="s">
        <v>323</v>
      </c>
      <c r="D124" s="331" t="s">
        <v>324</v>
      </c>
      <c r="E124" s="284"/>
      <c r="F124" s="284"/>
      <c r="G124" s="284">
        <v>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06113270</v>
      </c>
      <c r="B125" s="311" t="str">
        <f t="shared" si="2"/>
        <v>11/06/2019</v>
      </c>
      <c r="C125" s="284" t="s">
        <v>325</v>
      </c>
      <c r="D125" s="331" t="s">
        <v>326</v>
      </c>
      <c r="E125" s="284"/>
      <c r="F125" s="284">
        <v>11</v>
      </c>
      <c r="G125" s="284">
        <v>7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06113270</v>
      </c>
      <c r="B126" s="311" t="str">
        <f t="shared" si="2"/>
        <v>11/06/2019</v>
      </c>
      <c r="C126" s="284" t="s">
        <v>327</v>
      </c>
      <c r="D126" s="331" t="s">
        <v>328</v>
      </c>
      <c r="E126" s="284">
        <v>15</v>
      </c>
      <c r="F126" s="284">
        <v>45</v>
      </c>
      <c r="G126" s="284">
        <v>35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06113270</v>
      </c>
      <c r="B127" s="311" t="str">
        <f t="shared" si="2"/>
        <v>11/06/2019</v>
      </c>
      <c r="C127" s="284" t="s">
        <v>329</v>
      </c>
      <c r="D127" s="331" t="s">
        <v>330</v>
      </c>
      <c r="E127" s="284">
        <v>5</v>
      </c>
      <c r="F127" s="284">
        <v>4</v>
      </c>
      <c r="G127" s="284">
        <v>9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06113270</v>
      </c>
      <c r="B128" s="311" t="str">
        <f t="shared" si="2"/>
        <v>11/06/2019</v>
      </c>
      <c r="C128" s="284" t="s">
        <v>331</v>
      </c>
      <c r="D128" s="331" t="s">
        <v>332</v>
      </c>
      <c r="E128" s="284"/>
      <c r="F128" s="284">
        <v>2</v>
      </c>
      <c r="G128" s="284">
        <v>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06113270</v>
      </c>
      <c r="B129" s="311" t="str">
        <f t="shared" si="2"/>
        <v>11/06/2019</v>
      </c>
      <c r="C129" s="284" t="s">
        <v>333</v>
      </c>
      <c r="D129" s="331" t="s">
        <v>334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06113270</v>
      </c>
      <c r="B130" s="311" t="str">
        <f t="shared" si="2"/>
        <v>11/06/2019</v>
      </c>
      <c r="C130" s="284" t="s">
        <v>335</v>
      </c>
      <c r="D130" s="331" t="s">
        <v>336</v>
      </c>
      <c r="E130" s="284"/>
      <c r="F130" s="284" t="s">
        <v>318</v>
      </c>
      <c r="G130" s="284" t="s">
        <v>318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06113270</v>
      </c>
      <c r="B131" s="311" t="str">
        <f t="shared" si="2"/>
        <v>11/06/2019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06113270</v>
      </c>
      <c r="B132" s="311" t="str">
        <f t="shared" si="2"/>
        <v>11/06/2019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06113270</v>
      </c>
      <c r="B133" s="311" t="str">
        <f t="shared" si="2"/>
        <v>11/06/2019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06113270</v>
      </c>
      <c r="B134" s="311" t="str">
        <f t="shared" si="2"/>
        <v>11/06/2019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06113270</v>
      </c>
      <c r="B135" s="311" t="str">
        <f t="shared" si="2"/>
        <v>11/06/2019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06113270</v>
      </c>
      <c r="B136" s="311" t="str">
        <f t="shared" si="2"/>
        <v>11/06/2019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06113270</v>
      </c>
      <c r="B137" s="311" t="str">
        <f t="shared" si="2"/>
        <v>11/06/2019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06113270</v>
      </c>
      <c r="B138" s="311" t="str">
        <f t="shared" si="2"/>
        <v>11/06/2019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06113270</v>
      </c>
      <c r="B139" s="311" t="str">
        <f t="shared" si="2"/>
        <v>11/06/2019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06113270</v>
      </c>
      <c r="B140" s="311" t="str">
        <f t="shared" si="2"/>
        <v>11/06/2019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06113270</v>
      </c>
      <c r="B141" s="311" t="str">
        <f t="shared" si="2"/>
        <v>11/06/2019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06113270</v>
      </c>
      <c r="B142" s="311" t="str">
        <f t="shared" si="2"/>
        <v>11/06/2019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06113270</v>
      </c>
      <c r="B143" s="311" t="str">
        <f t="shared" si="2"/>
        <v>11/06/2019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06113270</v>
      </c>
      <c r="B144" s="311" t="str">
        <f t="shared" si="2"/>
        <v>11/06/2019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06113270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06113270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06113270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06113270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06113270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06113270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06113270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06113270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06113270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06113270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06113270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06113270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06113270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06113270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06113270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06113270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06113270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06113270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06113270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06113270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06113270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06113270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06113270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06113270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06113270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06113270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06113270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06113270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06113270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06113270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06113270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06113270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06113270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06113270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06113270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06113270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06113270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06113270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06113270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06113270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06113270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06113270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06113270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06113270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06113270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06113270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06113270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06113270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06113270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06113270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06113270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06113270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06113270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06113270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06113270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06113270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06113270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06113270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06113270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06113270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06113270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06113270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06113270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06113270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06113270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06113270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06113270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06113270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06113270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06113270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06113270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06113270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06113270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06113270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06113270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06113270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06113270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06113270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06113270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06113270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06113270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06113270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06113270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06113270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06113270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06113270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06113270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06113270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06113270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06113270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06113270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06113270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06113270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06113270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06113270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06113270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06113270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06113270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06113270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936E3EF-8861-4E73-9CCD-259C0BBBC37E}">
      <formula1>$T$2:$T$3</formula1>
    </dataValidation>
    <dataValidation type="list" allowBlank="1" showErrorMessage="1" errorTitle="Bocal de regroupement" sqref="F78" xr:uid="{5EEAA23C-CFD6-45ED-891C-93C2AAE3E16D}">
      <formula1>#REF!</formula1>
    </dataValidation>
    <dataValidation type="list" allowBlank="1" showErrorMessage="1" errorTitle="Abondance végétation de 0 à 5" sqref="K78" xr:uid="{54447E19-E3EE-4199-8E8D-40F2D8D35623}">
      <formula1>#REF!</formula1>
    </dataValidation>
    <dataValidation type="list" allowBlank="1" showErrorMessage="1" errorTitle="Intensité du comatage de 0 à 5" sqref="H78" xr:uid="{81DC6C0B-A7A1-4120-A5B2-B4D568AE5191}">
      <formula1>#REF!</formula1>
    </dataValidation>
    <dataValidation type="list" allowBlank="1" showErrorMessage="1" errorTitle="Codage SANDRE svp" sqref="E78" xr:uid="{D29C5DA5-A530-45D2-9352-61C80F68C3A0}">
      <formula1>#REF!</formula1>
    </dataValidation>
    <dataValidation type="list" allowBlank="1" showInputMessage="1" showErrorMessage="1" sqref="D78 IV67:IV78" xr:uid="{811CA145-1E52-4EE1-87E6-407ED342C83A}">
      <formula1>#REF!</formula1>
    </dataValidation>
    <dataValidation type="list" allowBlank="1" errorTitle="Codage SANDRE svp" sqref="E66:E77" xr:uid="{D18C6EA1-4A2A-4687-8C0E-493960CB5B38}">
      <formula1>"N1, N3, N5 , N6"</formula1>
    </dataValidation>
    <dataValidation type="list" allowBlank="1" showInputMessage="1" sqref="D67:D77" xr:uid="{70097206-C938-4981-86FA-0AF99AA9CAC1}">
      <formula1>"S1, S2, S3, S9, S10, S11, S18, S24, S25, S28, S29, S30"</formula1>
    </dataValidation>
    <dataValidation allowBlank="1" showErrorMessage="1" errorTitle="Altitude en mètres" sqref="K23:N23" xr:uid="{9F63D881-E573-4F28-B09C-A7A2425BDE0D}"/>
    <dataValidation type="list" allowBlank="1" errorTitle="Bocal de regroupement" sqref="F66:F77" xr:uid="{D7FF1977-8FBF-45E8-B3A1-2E0D6105363A}">
      <formula1>"PhA , PhB, PhC"</formula1>
    </dataValidation>
    <dataValidation type="list" allowBlank="1" errorTitle="Intensité du comatage de 0 à 5" sqref="H66:H77" xr:uid="{C67512C0-BD0A-4284-AA72-454D5375467D}">
      <formula1>"0, 1, 2, 3, 4, 5"</formula1>
    </dataValidation>
    <dataValidation type="list" allowBlank="1" errorTitle="Stabilité ou non du substrat" sqref="I66:I77" xr:uid="{002AFFE7-643D-43A5-8E7B-EAD988588B7F}">
      <formula1>"stable , moyennement stable , instable"</formula1>
    </dataValidation>
    <dataValidation type="list" allowBlank="1" errorTitle="Abondance végétation de 0 à 5" sqref="K66:K77" xr:uid="{E6BB07CF-2E51-4AA6-9964-1B872F3BD9A0}">
      <formula1>"0, 1, 2, 3, 4, 5"</formula1>
    </dataValidation>
    <dataValidation type="list" allowBlank="1" errorTitle="Choisir une des 4 catégories" error="Vous devez indiquer une des 4 catégories de la liste déroulante" sqref="I39:I50" xr:uid="{A1DB8880-73A7-483F-93CB-B8544FF06A12}">
      <formula1>"D, M, MNR, P"</formula1>
    </dataValidation>
    <dataValidation type="list" allowBlank="1" sqref="D66" xr:uid="{602450D7-366F-4780-B714-5E8FF0B0195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898B06F-EF53-4B8F-A978-9E2CA81F064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CCD7E04-69BD-43BB-BEB7-7E9B7EBB696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171E48E-A23D-48CC-8EBA-779EEA34EAE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15A8C94-B490-40FF-B3D1-B5A56B9DB421}">
      <formula1>1</formula1>
      <formula2>3</formula2>
    </dataValidation>
    <dataValidation allowBlank="1" showErrorMessage="1" promptTitle="ATTENTION" prompt="en Lambert II étendu" sqref="G23 E27:E28" xr:uid="{E56AEC74-E137-4470-BAE3-1B133E1E49E9}"/>
    <dataValidation type="textLength" allowBlank="1" showInputMessage="1" showErrorMessage="1" sqref="A41:E41 IS42:IV42" xr:uid="{9331AF92-97EB-4A00-B24E-CD8903F8A038}">
      <formula1>0</formula1>
      <formula2>50</formula2>
    </dataValidation>
    <dataValidation type="whole" allowBlank="1" showErrorMessage="1" errorTitle="Altitude en mètres" sqref="I23:I28" xr:uid="{86C7B937-B698-468A-8A69-457B8D2F9E43}">
      <formula1>0</formula1>
      <formula2>4000</formula2>
    </dataValidation>
    <dataValidation type="decimal" allowBlank="1" showErrorMessage="1" errorTitle="Recouvrement en % de 0 à 100" sqref="H39:H50" xr:uid="{3B969AA6-7C34-4934-BED0-FB3F576EC62D}">
      <formula1>0</formula1>
      <formula2>100</formula2>
    </dataValidation>
    <dataValidation type="textLength" operator="equal" allowBlank="1" showErrorMessage="1" errorTitle="Code INSEE selon le type 00000" sqref="F23" xr:uid="{0556779F-012B-4F39-9678-85EE57FD1F22}">
      <formula1>5</formula1>
      <formula2>0</formula2>
    </dataValidation>
    <dataValidation type="date" allowBlank="1" showErrorMessage="1" errorTitle="Date du prélèvement (jj/mm/aaaa)" sqref="IV40" xr:uid="{537EAABC-8BB8-4BF6-A9CF-7BB2A166936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2019-12-23T09:52:52Z</dcterms:created>
  <dcterms:modified xsi:type="dcterms:W3CDTF">2019-12-23T09:52:54Z</dcterms:modified>
</cp:coreProperties>
</file>