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B60CAA06-752C-484E-B820-1AE76DCDC877}" xr6:coauthVersionLast="47" xr6:coauthVersionMax="47" xr10:uidLastSave="{00000000-0000-0000-0000-000000000000}"/>
  <bookViews>
    <workbookView xWindow="-108" yWindow="-108" windowWidth="23256" windowHeight="12456" xr2:uid="{6C0D3533-1B3B-40A3-83A5-048EE098EAC2}"/>
  </bookViews>
  <sheets>
    <sheet name="06114875"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<sst xmlns="http://schemas.openxmlformats.org/spreadsheetml/2006/main" count="300" uniqueCount="175">
  <si>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</si>
  <si>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</si>
  <si>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</si>
  <si>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</si>
  <si>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</si>
  <si>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</si>
  <si>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</si>
  <si>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</si>
  <si>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</si>
  <si>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</si>
  <si>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</si>
  <si>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</si>
  <si>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</si>
  <si>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</si>
  <si>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</si>
  <si>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</si>
  <si>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</si>
  <si>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</si>
  <si>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</si>
  <si>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</si>
  <si>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</si>
  <si>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</si>
  <si>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</si>
  <si>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</si>
  <si>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</si>
  <si>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</si>
  <si>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</si>
  <si>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</si>
  <si>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</si>
  <si>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</si>
  <si>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</si>
  <si>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</si>
  <si>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</si>
  <si>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</si>
  <si>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</si>
  <si>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</si>
  <si>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</si>
  <si>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</si>
  <si>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</si>
  <si>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</si>
  <si>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</si>
  <si>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</si>
  <si>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</si>
  <si>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</si>
  <si>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</si>
  <si>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</si>
  <si>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</si>
  <si>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</si>
  <si>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</si>
  <si>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</si>
  <si>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</si>
  <si>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</si>
  <si>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</si>
  <si>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</si>
  <si>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</si>
  <si>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</si>
  <si>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06114875</t>
  </si>
  <si>
    <t>CHASSEZAC</t>
  </si>
  <si>
    <t xml:space="preserve">CHASSEZAC A CHASSERADES </t>
  </si>
  <si>
    <t>Chasseradès</t>
  </si>
  <si>
    <t>RCO</t>
  </si>
  <si>
    <t>766185.69</t>
  </si>
  <si>
    <t>6382741.13</t>
  </si>
  <si>
    <t>facultatif #</t>
  </si>
  <si>
    <t>CODE_OPERATION</t>
  </si>
  <si>
    <t>TYPO_NATIONALE</t>
  </si>
  <si>
    <t>ECOMA</t>
  </si>
  <si>
    <t>/</t>
  </si>
  <si>
    <t>M8/A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</si>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</sst>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7FA6957-C6C1-417E-8F1F-860D87C04D63}"/>
    <cellStyle name="Normal_résultats" xfId="2" xr:uid="{4FB3DF85-181C-4A70-AF5E-8394F2BF8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96DC-0EE4-4DBD-971C-E6204183F3C2}">
  <sheetPr codeName="Feuil1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48040</v>
      </c>
      <c r="G23" s="44"/>
      <c r="H23" s="44"/>
      <c r="I23" s="44">
        <v>1033</v>
      </c>
      <c r="J23" s="44" t="s">
        <v>60</v>
      </c>
      <c r="K23" s="43" t="s">
        <v>61</v>
      </c>
      <c r="L23" s="43" t="s">
        <v>62</v>
      </c>
      <c r="M23" s="43">
        <v>766250.32</v>
      </c>
      <c r="N23" s="43">
        <v>6382639.6100000003</v>
      </c>
      <c r="O23" s="44">
        <v>10</v>
      </c>
      <c r="P23" s="44">
        <v>120</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44727</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06114875</v>
      </c>
      <c r="B39" s="88" t="str">
        <f>C23</f>
        <v>CHASSEZAC</v>
      </c>
      <c r="C39" s="88" t="str">
        <f>D23</f>
        <v xml:space="preserve">CHASSEZAC A CHASSERADES </v>
      </c>
      <c r="D39" s="89">
        <f>D26</f>
        <v>44727</v>
      </c>
      <c r="E39" s="90">
        <v>5.9</v>
      </c>
      <c r="F39" s="91" t="s">
        <v>87</v>
      </c>
      <c r="G39" s="92" t="s">
        <v>88</v>
      </c>
      <c r="H39" s="93">
        <v>1</v>
      </c>
      <c r="I39" s="93" t="s">
        <v>89</v>
      </c>
      <c r="R39" s="59"/>
      <c r="S39" s="59"/>
      <c r="T39" s="59"/>
    </row>
    <row r="40" spans="1:20">
      <c r="A40" s="84" t="s">
        <v>90</v>
      </c>
      <c r="B40" s="94"/>
      <c r="C40" s="94"/>
      <c r="D40" s="95"/>
      <c r="E40" s="94"/>
      <c r="F40" s="91" t="s">
        <v>91</v>
      </c>
      <c r="G40" s="92" t="s">
        <v>92</v>
      </c>
      <c r="H40" s="96"/>
      <c r="I40" s="93"/>
      <c r="R40" s="59"/>
      <c r="S40" s="59"/>
      <c r="T40" s="59"/>
    </row>
    <row r="41" spans="1:20">
      <c r="A41" s="97"/>
      <c r="B41" s="98"/>
      <c r="C41" s="98"/>
      <c r="D41" s="98"/>
      <c r="E41" s="99"/>
      <c r="F41" s="91" t="s">
        <v>93</v>
      </c>
      <c r="G41" s="92" t="s">
        <v>94</v>
      </c>
      <c r="H41" s="96"/>
      <c r="I41" s="93" t="s">
        <v>95</v>
      </c>
      <c r="R41" s="59"/>
      <c r="S41" s="59"/>
      <c r="T41" s="59"/>
    </row>
    <row r="42" spans="1:20">
      <c r="A42" s="94"/>
      <c r="B42" s="94"/>
      <c r="C42" s="94"/>
      <c r="D42" s="95"/>
      <c r="E42" s="94"/>
      <c r="F42" s="91" t="s">
        <v>96</v>
      </c>
      <c r="G42" s="92" t="s">
        <v>97</v>
      </c>
      <c r="H42" s="96"/>
      <c r="I42" s="93" t="s">
        <v>95</v>
      </c>
      <c r="R42" s="59"/>
      <c r="S42" s="59"/>
      <c r="T42" s="59"/>
    </row>
    <row r="43" spans="1:20">
      <c r="A43" s="94"/>
      <c r="B43" s="94"/>
      <c r="C43" s="94"/>
      <c r="D43" s="95"/>
      <c r="E43" s="94"/>
      <c r="F43" s="91" t="s">
        <v>98</v>
      </c>
      <c r="G43" s="92" t="s">
        <v>99</v>
      </c>
      <c r="H43" s="96">
        <v>54</v>
      </c>
      <c r="I43" s="93" t="s">
        <v>100</v>
      </c>
      <c r="O43" s="4"/>
      <c r="R43" s="59"/>
      <c r="S43" s="59"/>
      <c r="T43" s="59"/>
    </row>
    <row r="44" spans="1:20">
      <c r="A44" s="94"/>
      <c r="B44" s="94"/>
      <c r="C44" s="94"/>
      <c r="D44" s="95"/>
      <c r="E44" s="94"/>
      <c r="F44" s="91" t="s">
        <v>101</v>
      </c>
      <c r="G44" s="92" t="s">
        <v>102</v>
      </c>
      <c r="H44" s="96">
        <v>39</v>
      </c>
      <c r="I44" s="93" t="s">
        <v>100</v>
      </c>
      <c r="M44" s="4"/>
      <c r="N44" s="4"/>
      <c r="O44" s="4"/>
      <c r="P44" s="4"/>
      <c r="Q44" s="4"/>
      <c r="R44" s="4"/>
      <c r="S44" s="4"/>
      <c r="T44" s="59"/>
    </row>
    <row r="45" spans="1:20">
      <c r="A45" s="94"/>
      <c r="B45" s="94"/>
      <c r="C45" s="94"/>
      <c r="D45" s="95"/>
      <c r="E45" s="94"/>
      <c r="F45" s="91" t="s">
        <v>103</v>
      </c>
      <c r="G45" s="92" t="s">
        <v>104</v>
      </c>
      <c r="H45" s="96">
        <v>2</v>
      </c>
      <c r="I45" s="93" t="s">
        <v>89</v>
      </c>
      <c r="M45" s="4"/>
      <c r="N45" s="4"/>
      <c r="O45" s="4"/>
      <c r="P45" s="4"/>
      <c r="Q45" s="4"/>
      <c r="R45" s="4"/>
      <c r="S45" s="4"/>
      <c r="T45" s="59"/>
    </row>
    <row r="46" spans="1:20">
      <c r="A46" s="94"/>
      <c r="B46" s="94"/>
      <c r="C46" s="94"/>
      <c r="D46" s="95"/>
      <c r="E46" s="94"/>
      <c r="F46" s="91" t="s">
        <v>105</v>
      </c>
      <c r="G46" s="92" t="s">
        <v>106</v>
      </c>
      <c r="H46" s="96"/>
      <c r="I46" s="93"/>
      <c r="M46" s="4"/>
      <c r="N46" s="4"/>
      <c r="O46" s="4"/>
      <c r="P46" s="4"/>
      <c r="Q46" s="4"/>
      <c r="R46" s="4"/>
      <c r="S46" s="4"/>
      <c r="T46" s="59"/>
    </row>
    <row r="47" spans="1:20">
      <c r="A47" s="94"/>
      <c r="B47" s="94"/>
      <c r="C47" s="94"/>
      <c r="D47" s="95"/>
      <c r="E47" s="94"/>
      <c r="F47" s="91" t="s">
        <v>107</v>
      </c>
      <c r="G47" s="92" t="s">
        <v>108</v>
      </c>
      <c r="H47" s="96"/>
      <c r="I47" s="93"/>
      <c r="J47" s="4"/>
      <c r="K47" s="4"/>
      <c r="L47" s="4"/>
      <c r="M47" s="4"/>
      <c r="N47" s="4"/>
      <c r="O47" s="4"/>
      <c r="P47" s="4"/>
      <c r="Q47" s="4"/>
      <c r="R47" s="4"/>
      <c r="S47" s="4"/>
      <c r="T47" s="4"/>
    </row>
    <row r="48" spans="1:20" s="4" customFormat="1">
      <c r="A48" s="94"/>
      <c r="B48" s="94"/>
      <c r="C48" s="94"/>
      <c r="D48" s="95"/>
      <c r="E48" s="94"/>
      <c r="F48" s="91" t="s">
        <v>109</v>
      </c>
      <c r="G48" s="92" t="s">
        <v>110</v>
      </c>
      <c r="H48" s="96">
        <v>1</v>
      </c>
      <c r="I48" s="93" t="s">
        <v>89</v>
      </c>
      <c r="O48" s="61"/>
    </row>
    <row r="49" spans="1:20" s="4" customFormat="1">
      <c r="A49" s="94"/>
      <c r="B49" s="94"/>
      <c r="C49" s="94"/>
      <c r="D49" s="95"/>
      <c r="E49" s="94"/>
      <c r="F49" s="91" t="s">
        <v>111</v>
      </c>
      <c r="G49" s="92" t="s">
        <v>112</v>
      </c>
      <c r="H49" s="96"/>
      <c r="I49" s="93"/>
      <c r="M49" s="61"/>
      <c r="N49" s="61"/>
      <c r="O49" s="61"/>
      <c r="P49" s="61"/>
      <c r="Q49" s="61"/>
      <c r="R49" s="59"/>
      <c r="S49" s="59"/>
    </row>
    <row r="50" spans="1:20" s="4" customFormat="1">
      <c r="A50" s="94"/>
      <c r="B50" s="94"/>
      <c r="C50" s="94"/>
      <c r="D50" s="95"/>
      <c r="E50" s="94"/>
      <c r="F50" s="100" t="s">
        <v>113</v>
      </c>
      <c r="G50" s="101" t="s">
        <v>114</v>
      </c>
      <c r="H50" s="102">
        <v>3</v>
      </c>
      <c r="I50" s="93" t="s">
        <v>89</v>
      </c>
      <c r="M50" s="61"/>
      <c r="N50" s="61"/>
      <c r="O50" s="61"/>
      <c r="P50" s="61"/>
      <c r="Q50" s="61"/>
      <c r="R50" s="59"/>
      <c r="S50" s="59"/>
    </row>
    <row r="51" spans="1:20" s="4" customFormat="1" ht="16.2" thickBot="1">
      <c r="A51" s="65"/>
      <c r="B51" s="65"/>
      <c r="C51" s="65"/>
      <c r="D51" s="65"/>
      <c r="E51" s="65"/>
      <c r="F51" s="103" t="s">
        <v>115</v>
      </c>
      <c r="G51" s="104"/>
      <c r="H51" s="105">
        <f>SUM(H39:H50)/100</f>
        <v>1</v>
      </c>
      <c r="N51" s="61"/>
      <c r="O51" s="61"/>
      <c r="P51" s="61"/>
      <c r="Q51" s="61"/>
      <c r="R51" s="59"/>
      <c r="S51" s="59"/>
    </row>
    <row r="52" spans="1:20" s="4" customFormat="1" ht="16.2" thickBot="1">
      <c r="A52" s="106" t="s">
        <v>116</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117</v>
      </c>
      <c r="C55" s="66"/>
      <c r="D55" s="66"/>
      <c r="E55" s="66"/>
      <c r="F55" s="67"/>
      <c r="G55" s="114"/>
      <c r="J55" s="59"/>
      <c r="T55" s="59"/>
    </row>
    <row r="56" spans="1:20">
      <c r="A56" s="24" t="s">
        <v>118</v>
      </c>
      <c r="B56" s="14" t="s">
        <v>117</v>
      </c>
      <c r="C56" s="14"/>
      <c r="D56" s="14"/>
      <c r="E56" s="14"/>
      <c r="F56" s="70"/>
      <c r="G56" s="114"/>
      <c r="H56" s="64" t="s">
        <v>70</v>
      </c>
      <c r="J56" s="59"/>
      <c r="T56" s="59"/>
    </row>
    <row r="57" spans="1:20">
      <c r="A57" s="24" t="s">
        <v>119</v>
      </c>
      <c r="B57" s="14" t="s">
        <v>120</v>
      </c>
      <c r="C57" s="14"/>
      <c r="D57" s="14"/>
      <c r="E57" s="14"/>
      <c r="F57" s="70"/>
      <c r="G57" s="114"/>
      <c r="H57" s="115" t="s">
        <v>121</v>
      </c>
      <c r="I57" s="115" t="s">
        <v>86</v>
      </c>
      <c r="J57" s="115" t="s">
        <v>122</v>
      </c>
      <c r="T57" s="59"/>
    </row>
    <row r="58" spans="1:20">
      <c r="A58" s="24" t="s">
        <v>123</v>
      </c>
      <c r="B58" s="14" t="s">
        <v>124</v>
      </c>
      <c r="C58" s="14"/>
      <c r="D58" s="14"/>
      <c r="E58" s="14"/>
      <c r="F58" s="70"/>
      <c r="G58" s="114"/>
      <c r="H58" s="116" t="s">
        <v>125</v>
      </c>
      <c r="I58" s="116" t="s">
        <v>126</v>
      </c>
      <c r="J58" s="116" t="s">
        <v>127</v>
      </c>
      <c r="T58" s="59"/>
    </row>
    <row r="59" spans="1:20">
      <c r="A59" s="24" t="s">
        <v>128</v>
      </c>
      <c r="B59" s="14" t="s">
        <v>129</v>
      </c>
      <c r="C59" s="14"/>
      <c r="D59" s="14"/>
      <c r="E59" s="14"/>
      <c r="F59" s="70"/>
      <c r="G59" s="114"/>
      <c r="H59" s="117" t="s">
        <v>130</v>
      </c>
      <c r="I59" s="117" t="s">
        <v>131</v>
      </c>
      <c r="J59" s="117" t="s">
        <v>132</v>
      </c>
      <c r="T59" s="59"/>
    </row>
    <row r="60" spans="1:20">
      <c r="A60" s="24" t="s">
        <v>133</v>
      </c>
      <c r="B60" s="14" t="s">
        <v>134</v>
      </c>
      <c r="C60" s="14"/>
      <c r="D60" s="14"/>
      <c r="E60" s="14"/>
      <c r="F60" s="70"/>
      <c r="G60" s="114"/>
      <c r="H60" s="117" t="s">
        <v>135</v>
      </c>
      <c r="I60" s="117" t="s">
        <v>136</v>
      </c>
      <c r="J60" s="117" t="s">
        <v>137</v>
      </c>
      <c r="T60" s="59"/>
    </row>
    <row r="61" spans="1:20">
      <c r="A61" s="24" t="s">
        <v>138</v>
      </c>
      <c r="B61" s="14" t="s">
        <v>139</v>
      </c>
      <c r="C61" s="14"/>
      <c r="D61" s="14"/>
      <c r="E61" s="14"/>
      <c r="F61" s="70"/>
      <c r="G61" s="118"/>
      <c r="H61" s="119" t="s">
        <v>140</v>
      </c>
      <c r="I61" s="119" t="s">
        <v>141</v>
      </c>
      <c r="J61" s="119" t="s">
        <v>142</v>
      </c>
      <c r="O61" s="60"/>
      <c r="P61" s="60"/>
      <c r="Q61" s="60"/>
      <c r="R61" s="60"/>
      <c r="S61" s="60"/>
      <c r="T61" s="60"/>
    </row>
    <row r="62" spans="1:20">
      <c r="A62" s="35" t="s">
        <v>143</v>
      </c>
      <c r="B62" s="76" t="s">
        <v>144</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145</v>
      </c>
      <c r="D65" s="42" t="s">
        <v>85</v>
      </c>
      <c r="E65" s="42" t="s">
        <v>118</v>
      </c>
      <c r="F65" s="42" t="s">
        <v>119</v>
      </c>
      <c r="G65" s="42" t="s">
        <v>123</v>
      </c>
      <c r="H65" s="42" t="s">
        <v>146</v>
      </c>
      <c r="I65" s="42" t="s">
        <v>133</v>
      </c>
      <c r="J65" s="42" t="s">
        <v>138</v>
      </c>
      <c r="K65" s="42" t="s">
        <v>143</v>
      </c>
      <c r="L65" s="61"/>
      <c r="M65" s="61"/>
      <c r="N65" s="61"/>
      <c r="O65" s="61"/>
      <c r="P65" s="61"/>
      <c r="Q65" s="61"/>
      <c r="R65" s="61"/>
      <c r="S65" s="61"/>
      <c r="T65" s="59"/>
    </row>
    <row r="66" spans="1:20">
      <c r="A66" s="124" t="str">
        <f>B23</f>
        <v>06114875</v>
      </c>
      <c r="B66" s="125">
        <f>D26</f>
        <v>44727</v>
      </c>
      <c r="C66" s="126" t="s">
        <v>147</v>
      </c>
      <c r="D66" s="93" t="s">
        <v>88</v>
      </c>
      <c r="E66" s="93" t="s">
        <v>136</v>
      </c>
      <c r="F66" s="93" t="s">
        <v>148</v>
      </c>
      <c r="G66" s="93">
        <v>5</v>
      </c>
      <c r="H66" s="93"/>
      <c r="I66" s="93"/>
      <c r="J66" s="93"/>
      <c r="K66" s="93"/>
      <c r="T66" s="59"/>
    </row>
    <row r="67" spans="1:20">
      <c r="A67" s="127" t="str">
        <f t="shared" ref="A67:B77" si="0">+A$66</f>
        <v>06114875</v>
      </c>
      <c r="B67" s="128">
        <f t="shared" si="0"/>
        <v>44727</v>
      </c>
      <c r="C67" s="126" t="s">
        <v>149</v>
      </c>
      <c r="D67" s="93" t="s">
        <v>104</v>
      </c>
      <c r="E67" s="93" t="s">
        <v>126</v>
      </c>
      <c r="F67" s="93" t="s">
        <v>148</v>
      </c>
      <c r="G67" s="96">
        <v>10</v>
      </c>
      <c r="H67" s="93">
        <v>1</v>
      </c>
      <c r="I67" s="93"/>
      <c r="J67" s="96"/>
      <c r="K67" s="93"/>
      <c r="T67" s="59"/>
    </row>
    <row r="68" spans="1:20">
      <c r="A68" s="127" t="str">
        <f t="shared" si="0"/>
        <v>06114875</v>
      </c>
      <c r="B68" s="128">
        <f t="shared" si="0"/>
        <v>44727</v>
      </c>
      <c r="C68" s="126" t="s">
        <v>150</v>
      </c>
      <c r="D68" s="93" t="s">
        <v>110</v>
      </c>
      <c r="E68" s="93" t="s">
        <v>131</v>
      </c>
      <c r="F68" s="93" t="s">
        <v>148</v>
      </c>
      <c r="G68" s="96">
        <v>15</v>
      </c>
      <c r="H68" s="93">
        <v>2</v>
      </c>
      <c r="I68" s="93"/>
      <c r="J68" s="96"/>
      <c r="K68" s="93"/>
      <c r="T68" s="59"/>
    </row>
    <row r="69" spans="1:20">
      <c r="A69" s="127" t="str">
        <f t="shared" si="0"/>
        <v>06114875</v>
      </c>
      <c r="B69" s="128">
        <f t="shared" si="0"/>
        <v>44727</v>
      </c>
      <c r="C69" s="126" t="s">
        <v>151</v>
      </c>
      <c r="D69" s="93" t="s">
        <v>114</v>
      </c>
      <c r="E69" s="93" t="s">
        <v>136</v>
      </c>
      <c r="F69" s="93" t="s">
        <v>148</v>
      </c>
      <c r="G69" s="96">
        <v>25</v>
      </c>
      <c r="H69" s="93"/>
      <c r="I69" s="93"/>
      <c r="J69" s="96"/>
      <c r="K69" s="93"/>
      <c r="T69" s="59"/>
    </row>
    <row r="70" spans="1:20">
      <c r="A70" s="127" t="str">
        <f t="shared" si="0"/>
        <v>06114875</v>
      </c>
      <c r="B70" s="128">
        <f t="shared" si="0"/>
        <v>44727</v>
      </c>
      <c r="C70" s="126" t="s">
        <v>152</v>
      </c>
      <c r="D70" s="93" t="s">
        <v>99</v>
      </c>
      <c r="E70" s="93" t="s">
        <v>136</v>
      </c>
      <c r="F70" s="93" t="s">
        <v>153</v>
      </c>
      <c r="G70" s="96">
        <v>10</v>
      </c>
      <c r="H70" s="93"/>
      <c r="I70" s="93"/>
      <c r="J70" s="96"/>
      <c r="K70" s="93"/>
      <c r="T70" s="59"/>
    </row>
    <row r="71" spans="1:20">
      <c r="A71" s="127" t="str">
        <f t="shared" si="0"/>
        <v>06114875</v>
      </c>
      <c r="B71" s="128">
        <f t="shared" si="0"/>
        <v>44727</v>
      </c>
      <c r="C71" s="126" t="s">
        <v>154</v>
      </c>
      <c r="D71" s="93" t="s">
        <v>102</v>
      </c>
      <c r="E71" s="93" t="s">
        <v>136</v>
      </c>
      <c r="F71" s="93" t="s">
        <v>153</v>
      </c>
      <c r="G71" s="96">
        <v>10</v>
      </c>
      <c r="H71" s="93"/>
      <c r="I71" s="93"/>
      <c r="J71" s="96"/>
      <c r="K71" s="93"/>
      <c r="T71" s="59"/>
    </row>
    <row r="72" spans="1:20">
      <c r="A72" s="127" t="str">
        <f t="shared" si="0"/>
        <v>06114875</v>
      </c>
      <c r="B72" s="128">
        <f t="shared" si="0"/>
        <v>44727</v>
      </c>
      <c r="C72" s="126" t="s">
        <v>155</v>
      </c>
      <c r="D72" s="93" t="s">
        <v>99</v>
      </c>
      <c r="E72" s="93" t="s">
        <v>131</v>
      </c>
      <c r="F72" s="93" t="s">
        <v>153</v>
      </c>
      <c r="G72" s="96">
        <v>20</v>
      </c>
      <c r="H72" s="93"/>
      <c r="I72" s="93"/>
      <c r="J72" s="96"/>
      <c r="K72" s="93"/>
      <c r="T72" s="59"/>
    </row>
    <row r="73" spans="1:20">
      <c r="A73" s="127" t="str">
        <f t="shared" si="0"/>
        <v>06114875</v>
      </c>
      <c r="B73" s="128">
        <f t="shared" si="0"/>
        <v>44727</v>
      </c>
      <c r="C73" s="126" t="s">
        <v>156</v>
      </c>
      <c r="D73" s="93" t="s">
        <v>102</v>
      </c>
      <c r="E73" s="93" t="s">
        <v>131</v>
      </c>
      <c r="F73" s="93" t="s">
        <v>153</v>
      </c>
      <c r="G73" s="96">
        <v>25</v>
      </c>
      <c r="H73" s="93"/>
      <c r="I73" s="93"/>
      <c r="J73" s="96"/>
      <c r="K73" s="93"/>
      <c r="T73" s="59"/>
    </row>
    <row r="74" spans="1:20">
      <c r="A74" s="127" t="str">
        <f t="shared" si="0"/>
        <v>06114875</v>
      </c>
      <c r="B74" s="128">
        <f t="shared" si="0"/>
        <v>44727</v>
      </c>
      <c r="C74" s="126" t="s">
        <v>157</v>
      </c>
      <c r="D74" s="93" t="s">
        <v>99</v>
      </c>
      <c r="E74" s="93" t="s">
        <v>126</v>
      </c>
      <c r="F74" s="93" t="s">
        <v>158</v>
      </c>
      <c r="G74" s="96">
        <v>25</v>
      </c>
      <c r="H74" s="93"/>
      <c r="I74" s="93"/>
      <c r="J74" s="96"/>
      <c r="K74" s="93"/>
      <c r="T74" s="59"/>
    </row>
    <row r="75" spans="1:20">
      <c r="A75" s="127" t="str">
        <f t="shared" si="0"/>
        <v>06114875</v>
      </c>
      <c r="B75" s="128">
        <f t="shared" si="0"/>
        <v>44727</v>
      </c>
      <c r="C75" s="126" t="s">
        <v>159</v>
      </c>
      <c r="D75" s="93" t="s">
        <v>99</v>
      </c>
      <c r="E75" s="93" t="s">
        <v>136</v>
      </c>
      <c r="F75" s="93" t="s">
        <v>158</v>
      </c>
      <c r="G75" s="96">
        <v>15</v>
      </c>
      <c r="H75" s="93"/>
      <c r="I75" s="93"/>
      <c r="J75" s="96"/>
      <c r="K75" s="93"/>
      <c r="T75" s="59"/>
    </row>
    <row r="76" spans="1:20">
      <c r="A76" s="127" t="str">
        <f t="shared" si="0"/>
        <v>06114875</v>
      </c>
      <c r="B76" s="128">
        <f t="shared" si="0"/>
        <v>44727</v>
      </c>
      <c r="C76" s="126" t="s">
        <v>160</v>
      </c>
      <c r="D76" s="93" t="s">
        <v>102</v>
      </c>
      <c r="E76" s="93" t="s">
        <v>136</v>
      </c>
      <c r="F76" s="93" t="s">
        <v>158</v>
      </c>
      <c r="G76" s="96">
        <v>10</v>
      </c>
      <c r="H76" s="93"/>
      <c r="I76" s="93"/>
      <c r="J76" s="96"/>
      <c r="K76" s="93"/>
      <c r="T76" s="59"/>
    </row>
    <row r="77" spans="1:20">
      <c r="A77" s="127" t="str">
        <f t="shared" si="0"/>
        <v>06114875</v>
      </c>
      <c r="B77" s="128">
        <f t="shared" si="0"/>
        <v>44727</v>
      </c>
      <c r="C77" s="126" t="s">
        <v>161</v>
      </c>
      <c r="D77" s="93" t="s">
        <v>99</v>
      </c>
      <c r="E77" s="93" t="s">
        <v>131</v>
      </c>
      <c r="F77" s="93" t="s">
        <v>158</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162</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163</v>
      </c>
      <c r="B82" s="66" t="s">
        <v>164</v>
      </c>
      <c r="C82" s="134"/>
      <c r="D82" s="67"/>
      <c r="E82" s="11"/>
      <c r="F82" s="4"/>
      <c r="G82" s="4"/>
      <c r="H82" s="4"/>
      <c r="I82" s="4"/>
      <c r="T82" s="59"/>
    </row>
    <row r="83" spans="1:20">
      <c r="A83" s="135" t="s">
        <v>165</v>
      </c>
      <c r="B83" s="38" t="s">
        <v>166</v>
      </c>
      <c r="C83" s="136"/>
      <c r="D83" s="70"/>
      <c r="E83" s="11"/>
      <c r="F83" s="59"/>
      <c r="G83" s="4"/>
      <c r="H83" s="4"/>
      <c r="I83" s="4"/>
      <c r="T83" s="59"/>
    </row>
    <row r="84" spans="1:20">
      <c r="A84" s="137" t="s">
        <v>167</v>
      </c>
      <c r="B84" s="76" t="s">
        <v>168</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169</v>
      </c>
      <c r="E86" s="138" t="s">
        <v>170</v>
      </c>
      <c r="F86" s="138"/>
      <c r="G86" s="138"/>
      <c r="H86" s="139" t="s">
        <v>171</v>
      </c>
      <c r="I86" s="140"/>
      <c r="J86" s="140"/>
      <c r="K86" s="140"/>
      <c r="L86" s="140"/>
      <c r="M86" s="140"/>
      <c r="N86" s="140"/>
      <c r="O86" s="140"/>
      <c r="P86" s="140"/>
      <c r="Q86" s="140"/>
      <c r="R86" s="140"/>
      <c r="S86" s="140"/>
      <c r="T86" s="59"/>
    </row>
    <row r="87" spans="1:20" ht="12.75" customHeight="1">
      <c r="A87" s="141" t="s">
        <v>11</v>
      </c>
      <c r="B87" s="141" t="s">
        <v>21</v>
      </c>
      <c r="C87" s="141" t="s">
        <v>163</v>
      </c>
      <c r="D87" s="142" t="s">
        <v>165</v>
      </c>
      <c r="E87" s="141" t="s">
        <v>172</v>
      </c>
      <c r="F87" s="141" t="s">
        <v>173</v>
      </c>
      <c r="G87" s="141" t="s">
        <v>174</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06114875</v>
      </c>
      <c r="B88" s="144">
        <f>D26</f>
        <v>44727</v>
      </c>
      <c r="C88" s="96"/>
      <c r="D88" s="145"/>
      <c r="E88" s="96"/>
      <c r="F88" s="96"/>
      <c r="G88" s="96"/>
      <c r="H88" s="96"/>
      <c r="I88" s="96"/>
      <c r="J88" s="96"/>
      <c r="K88" s="96"/>
      <c r="L88" s="96"/>
      <c r="M88" s="96"/>
      <c r="N88" s="96"/>
      <c r="O88" s="96"/>
      <c r="P88" s="96"/>
      <c r="Q88" s="96"/>
      <c r="R88" s="96"/>
      <c r="S88" s="96"/>
      <c r="T88" s="59"/>
    </row>
    <row r="89" spans="1:20">
      <c r="A89" s="127" t="str">
        <f t="shared" ref="A89:B108" si="1">+A$88</f>
        <v>06114875</v>
      </c>
      <c r="B89" s="128">
        <f t="shared" si="1"/>
        <v>44727</v>
      </c>
      <c r="C89" s="96"/>
      <c r="D89" s="145"/>
      <c r="E89" s="96"/>
      <c r="F89" s="96"/>
      <c r="G89" s="96"/>
      <c r="H89" s="96"/>
      <c r="I89" s="96"/>
      <c r="J89" s="96"/>
      <c r="K89" s="96"/>
      <c r="L89" s="96"/>
      <c r="M89" s="96"/>
      <c r="N89" s="96"/>
      <c r="O89" s="96"/>
      <c r="P89" s="96"/>
      <c r="Q89" s="96"/>
      <c r="R89" s="96"/>
      <c r="S89" s="96"/>
      <c r="T89" s="59"/>
    </row>
    <row r="90" spans="1:20">
      <c r="A90" s="127" t="str">
        <f t="shared" si="1"/>
        <v>06114875</v>
      </c>
      <c r="B90" s="128">
        <f t="shared" si="1"/>
        <v>44727</v>
      </c>
      <c r="C90" s="96"/>
      <c r="D90" s="145"/>
      <c r="E90" s="96"/>
      <c r="F90" s="96"/>
      <c r="G90" s="96"/>
      <c r="H90" s="96"/>
      <c r="I90" s="96"/>
      <c r="J90" s="96"/>
      <c r="K90" s="96"/>
      <c r="L90" s="96"/>
      <c r="M90" s="96"/>
      <c r="N90" s="96"/>
      <c r="O90" s="96"/>
      <c r="P90" s="96"/>
      <c r="Q90" s="96"/>
      <c r="R90" s="96"/>
      <c r="S90" s="96"/>
      <c r="T90" s="59"/>
    </row>
    <row r="91" spans="1:20">
      <c r="A91" s="127" t="str">
        <f t="shared" si="1"/>
        <v>06114875</v>
      </c>
      <c r="B91" s="128">
        <f t="shared" si="1"/>
        <v>44727</v>
      </c>
      <c r="C91" s="96"/>
      <c r="D91" s="145"/>
      <c r="E91" s="96"/>
      <c r="F91" s="96"/>
      <c r="G91" s="96"/>
      <c r="H91" s="96"/>
      <c r="I91" s="96"/>
      <c r="J91" s="96"/>
      <c r="K91" s="96"/>
      <c r="L91" s="96"/>
      <c r="M91" s="96"/>
      <c r="N91" s="96"/>
      <c r="O91" s="96"/>
      <c r="P91" s="96"/>
      <c r="Q91" s="96"/>
      <c r="R91" s="96"/>
      <c r="S91" s="96"/>
      <c r="T91" s="59"/>
    </row>
    <row r="92" spans="1:20">
      <c r="A92" s="127" t="str">
        <f t="shared" si="1"/>
        <v>06114875</v>
      </c>
      <c r="B92" s="128">
        <f t="shared" si="1"/>
        <v>44727</v>
      </c>
      <c r="C92" s="96"/>
      <c r="D92" s="145"/>
      <c r="E92" s="96"/>
      <c r="F92" s="96"/>
      <c r="G92" s="96"/>
      <c r="H92" s="96"/>
      <c r="I92" s="96"/>
      <c r="J92" s="96"/>
      <c r="K92" s="96"/>
      <c r="L92" s="96"/>
      <c r="M92" s="96"/>
      <c r="N92" s="96"/>
      <c r="O92" s="96"/>
      <c r="P92" s="96"/>
      <c r="Q92" s="96"/>
      <c r="R92" s="96"/>
      <c r="S92" s="96"/>
      <c r="T92" s="59"/>
    </row>
    <row r="93" spans="1:20">
      <c r="A93" s="127" t="str">
        <f t="shared" si="1"/>
        <v>06114875</v>
      </c>
      <c r="B93" s="128">
        <f t="shared" si="1"/>
        <v>44727</v>
      </c>
      <c r="C93" s="96"/>
      <c r="D93" s="145"/>
      <c r="E93" s="96"/>
      <c r="F93" s="96"/>
      <c r="G93" s="96"/>
      <c r="H93" s="96"/>
      <c r="I93" s="96"/>
      <c r="J93" s="96"/>
      <c r="K93" s="96"/>
      <c r="L93" s="96"/>
      <c r="M93" s="96"/>
      <c r="N93" s="96"/>
      <c r="O93" s="96"/>
      <c r="P93" s="96"/>
      <c r="Q93" s="96"/>
      <c r="R93" s="96"/>
      <c r="S93" s="96"/>
      <c r="T93" s="59"/>
    </row>
    <row r="94" spans="1:20">
      <c r="A94" s="127" t="str">
        <f t="shared" si="1"/>
        <v>06114875</v>
      </c>
      <c r="B94" s="128">
        <f t="shared" si="1"/>
        <v>44727</v>
      </c>
      <c r="C94" s="96"/>
      <c r="D94" s="145"/>
      <c r="E94" s="96"/>
      <c r="F94" s="96"/>
      <c r="G94" s="96"/>
      <c r="H94" s="96"/>
      <c r="I94" s="96"/>
      <c r="J94" s="96"/>
      <c r="K94" s="96"/>
      <c r="L94" s="96"/>
      <c r="M94" s="96"/>
      <c r="N94" s="96"/>
      <c r="O94" s="96"/>
      <c r="P94" s="96"/>
      <c r="Q94" s="96"/>
      <c r="R94" s="96"/>
      <c r="S94" s="96"/>
      <c r="T94" s="59"/>
    </row>
    <row r="95" spans="1:20">
      <c r="A95" s="127" t="str">
        <f t="shared" si="1"/>
        <v>06114875</v>
      </c>
      <c r="B95" s="128">
        <f t="shared" si="1"/>
        <v>44727</v>
      </c>
      <c r="C95" s="96"/>
      <c r="D95" s="145"/>
      <c r="E95" s="96"/>
      <c r="F95" s="96"/>
      <c r="G95" s="96"/>
      <c r="H95" s="96"/>
      <c r="I95" s="96"/>
      <c r="J95" s="96"/>
      <c r="K95" s="96"/>
      <c r="L95" s="96"/>
      <c r="M95" s="96"/>
      <c r="N95" s="96"/>
      <c r="O95" s="96"/>
      <c r="P95" s="96"/>
      <c r="Q95" s="96"/>
      <c r="R95" s="96"/>
      <c r="S95" s="96"/>
      <c r="T95" s="59"/>
    </row>
    <row r="96" spans="1:20">
      <c r="A96" s="127" t="str">
        <f t="shared" si="1"/>
        <v>06114875</v>
      </c>
      <c r="B96" s="128">
        <f t="shared" si="1"/>
        <v>44727</v>
      </c>
      <c r="C96" s="96"/>
      <c r="D96" s="145"/>
      <c r="E96" s="96"/>
      <c r="F96" s="96"/>
      <c r="G96" s="96"/>
      <c r="H96" s="96"/>
      <c r="I96" s="96"/>
      <c r="J96" s="96"/>
      <c r="K96" s="96"/>
      <c r="L96" s="96"/>
      <c r="M96" s="96"/>
      <c r="N96" s="96"/>
      <c r="O96" s="96"/>
      <c r="P96" s="96"/>
      <c r="Q96" s="96"/>
      <c r="R96" s="96"/>
      <c r="S96" s="96"/>
      <c r="T96" s="59"/>
    </row>
    <row r="97" spans="1:20">
      <c r="A97" s="127" t="str">
        <f t="shared" si="1"/>
        <v>06114875</v>
      </c>
      <c r="B97" s="128">
        <f t="shared" si="1"/>
        <v>44727</v>
      </c>
      <c r="C97" s="96"/>
      <c r="D97" s="145"/>
      <c r="E97" s="96"/>
      <c r="F97" s="96"/>
      <c r="G97" s="96"/>
      <c r="H97" s="96"/>
      <c r="I97" s="96"/>
      <c r="J97" s="96"/>
      <c r="K97" s="96"/>
      <c r="L97" s="96"/>
      <c r="M97" s="96"/>
      <c r="N97" s="96"/>
      <c r="O97" s="96"/>
      <c r="P97" s="96"/>
      <c r="Q97" s="96"/>
      <c r="R97" s="96"/>
      <c r="S97" s="96"/>
      <c r="T97" s="59"/>
    </row>
    <row r="98" spans="1:20">
      <c r="A98" s="127" t="str">
        <f t="shared" si="1"/>
        <v>06114875</v>
      </c>
      <c r="B98" s="128">
        <f t="shared" si="1"/>
        <v>44727</v>
      </c>
      <c r="C98" s="96"/>
      <c r="D98" s="145"/>
      <c r="E98" s="96"/>
      <c r="F98" s="96"/>
      <c r="G98" s="96"/>
      <c r="H98" s="96"/>
      <c r="I98" s="96"/>
      <c r="J98" s="96"/>
      <c r="K98" s="96"/>
      <c r="L98" s="96"/>
      <c r="M98" s="96"/>
      <c r="N98" s="96"/>
      <c r="O98" s="96"/>
      <c r="P98" s="96"/>
      <c r="Q98" s="96"/>
      <c r="R98" s="96"/>
      <c r="S98" s="96"/>
      <c r="T98" s="59"/>
    </row>
    <row r="99" spans="1:20">
      <c r="A99" s="127" t="str">
        <f t="shared" si="1"/>
        <v>06114875</v>
      </c>
      <c r="B99" s="128">
        <f t="shared" si="1"/>
        <v>44727</v>
      </c>
      <c r="C99" s="96"/>
      <c r="D99" s="145"/>
      <c r="E99" s="96"/>
      <c r="F99" s="96"/>
      <c r="G99" s="96"/>
      <c r="H99" s="96"/>
      <c r="I99" s="96"/>
      <c r="J99" s="96"/>
      <c r="K99" s="96"/>
      <c r="L99" s="96"/>
      <c r="M99" s="96"/>
      <c r="N99" s="96"/>
      <c r="O99" s="96"/>
      <c r="P99" s="96"/>
      <c r="Q99" s="96"/>
      <c r="R99" s="96"/>
      <c r="S99" s="96"/>
      <c r="T99" s="59"/>
    </row>
    <row r="100" spans="1:20">
      <c r="A100" s="127" t="str">
        <f t="shared" si="1"/>
        <v>06114875</v>
      </c>
      <c r="B100" s="128">
        <f t="shared" si="1"/>
        <v>44727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06114875</v>
      </c>
      <c r="B101" s="128">
        <f t="shared" si="1"/>
        <v>44727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06114875</v>
      </c>
      <c r="B102" s="128">
        <f t="shared" si="1"/>
        <v>44727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06114875</v>
      </c>
      <c r="B103" s="128">
        <f t="shared" si="1"/>
        <v>44727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06114875</v>
      </c>
      <c r="B104" s="128">
        <f t="shared" si="1"/>
        <v>44727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06114875</v>
      </c>
      <c r="B105" s="128">
        <f t="shared" si="1"/>
        <v>44727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06114875</v>
      </c>
      <c r="B106" s="128">
        <f t="shared" si="1"/>
        <v>44727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06114875</v>
      </c>
      <c r="B107" s="128">
        <f t="shared" si="1"/>
        <v>44727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06114875</v>
      </c>
      <c r="B108" s="128">
        <f t="shared" si="1"/>
        <v>44727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06114875</v>
      </c>
      <c r="B109" s="128">
        <f t="shared" si="2"/>
        <v>44727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06114875</v>
      </c>
      <c r="B110" s="128">
        <f t="shared" si="2"/>
        <v>44727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06114875</v>
      </c>
      <c r="B111" s="128">
        <f t="shared" si="2"/>
        <v>44727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06114875</v>
      </c>
      <c r="B112" s="128">
        <f t="shared" si="2"/>
        <v>44727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06114875</v>
      </c>
      <c r="B113" s="128">
        <f t="shared" si="2"/>
        <v>44727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06114875</v>
      </c>
      <c r="B114" s="128">
        <f t="shared" si="2"/>
        <v>44727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06114875</v>
      </c>
      <c r="B115" s="128">
        <f t="shared" si="2"/>
        <v>44727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06114875</v>
      </c>
      <c r="B116" s="128">
        <f t="shared" si="2"/>
        <v>44727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06114875</v>
      </c>
      <c r="B117" s="128">
        <f t="shared" si="2"/>
        <v>44727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06114875</v>
      </c>
      <c r="B118" s="128">
        <f t="shared" si="2"/>
        <v>44727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06114875</v>
      </c>
      <c r="B119" s="128">
        <f t="shared" si="2"/>
        <v>44727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06114875</v>
      </c>
      <c r="B120" s="128">
        <f t="shared" si="2"/>
        <v>44727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06114875</v>
      </c>
      <c r="B121" s="128">
        <f t="shared" si="2"/>
        <v>44727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06114875</v>
      </c>
      <c r="B122" s="128">
        <f t="shared" si="2"/>
        <v>44727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06114875</v>
      </c>
      <c r="B123" s="128">
        <f t="shared" si="2"/>
        <v>44727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06114875</v>
      </c>
      <c r="B124" s="128">
        <f t="shared" si="2"/>
        <v>44727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06114875</v>
      </c>
      <c r="B125" s="128">
        <f t="shared" si="2"/>
        <v>44727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06114875</v>
      </c>
      <c r="B126" s="128">
        <f t="shared" si="2"/>
        <v>44727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06114875</v>
      </c>
      <c r="B127" s="128">
        <f t="shared" si="2"/>
        <v>44727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06114875</v>
      </c>
      <c r="B128" s="128">
        <f t="shared" si="2"/>
        <v>44727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06114875</v>
      </c>
      <c r="B129" s="128">
        <f t="shared" si="3"/>
        <v>44727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06114875</v>
      </c>
      <c r="B130" s="128">
        <f t="shared" si="3"/>
        <v>44727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06114875</v>
      </c>
      <c r="B131" s="128">
        <f t="shared" si="3"/>
        <v>44727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06114875</v>
      </c>
      <c r="B132" s="128">
        <f t="shared" si="3"/>
        <v>44727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06114875</v>
      </c>
      <c r="B133" s="128">
        <f t="shared" si="3"/>
        <v>44727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06114875</v>
      </c>
      <c r="B134" s="128">
        <f t="shared" si="3"/>
        <v>44727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06114875</v>
      </c>
      <c r="B135" s="128">
        <f t="shared" si="3"/>
        <v>44727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06114875</v>
      </c>
      <c r="B136" s="128">
        <f t="shared" si="3"/>
        <v>44727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06114875</v>
      </c>
      <c r="B137" s="128">
        <f t="shared" si="3"/>
        <v>44727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06114875</v>
      </c>
      <c r="B138" s="128">
        <f t="shared" si="3"/>
        <v>44727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06114875</v>
      </c>
      <c r="B139" s="128">
        <f t="shared" si="3"/>
        <v>44727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06114875</v>
      </c>
      <c r="B140" s="128">
        <f t="shared" si="3"/>
        <v>44727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06114875</v>
      </c>
      <c r="B141" s="128">
        <f t="shared" si="3"/>
        <v>44727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06114875</v>
      </c>
      <c r="B142" s="128">
        <f t="shared" si="3"/>
        <v>44727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06114875</v>
      </c>
      <c r="B143" s="128">
        <f t="shared" si="3"/>
        <v>44727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06114875</v>
      </c>
      <c r="B144" s="128">
        <f t="shared" si="3"/>
        <v>44727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06114875</v>
      </c>
      <c r="B145" s="128">
        <f t="shared" si="3"/>
        <v>44727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06114875</v>
      </c>
      <c r="B146" s="128">
        <f t="shared" si="3"/>
        <v>44727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06114875</v>
      </c>
      <c r="B147" s="128">
        <f t="shared" si="3"/>
        <v>44727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06114875</v>
      </c>
      <c r="B148" s="128">
        <f t="shared" si="3"/>
        <v>44727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06114875</v>
      </c>
      <c r="B149" s="128">
        <f t="shared" si="4"/>
        <v>44727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06114875</v>
      </c>
      <c r="B150" s="128">
        <f t="shared" si="4"/>
        <v>44727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06114875</v>
      </c>
      <c r="B151" s="128">
        <f t="shared" si="4"/>
        <v>44727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06114875</v>
      </c>
      <c r="B152" s="128">
        <f t="shared" si="4"/>
        <v>44727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06114875</v>
      </c>
      <c r="B153" s="128">
        <f t="shared" si="4"/>
        <v>44727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06114875</v>
      </c>
      <c r="B154" s="128">
        <f t="shared" si="4"/>
        <v>44727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06114875</v>
      </c>
      <c r="B155" s="128">
        <f t="shared" si="4"/>
        <v>44727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06114875</v>
      </c>
      <c r="B156" s="128">
        <f t="shared" si="4"/>
        <v>44727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06114875</v>
      </c>
      <c r="B157" s="128">
        <f t="shared" si="4"/>
        <v>44727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06114875</v>
      </c>
      <c r="B158" s="128">
        <f t="shared" si="4"/>
        <v>44727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06114875</v>
      </c>
      <c r="B159" s="128">
        <f t="shared" si="4"/>
        <v>44727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06114875</v>
      </c>
      <c r="B160" s="128">
        <f t="shared" si="4"/>
        <v>44727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06114875</v>
      </c>
      <c r="B161" s="128">
        <f t="shared" si="4"/>
        <v>44727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06114875</v>
      </c>
      <c r="B162" s="128">
        <f t="shared" si="4"/>
        <v>44727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06114875</v>
      </c>
      <c r="B163" s="128">
        <f t="shared" si="4"/>
        <v>44727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06114875</v>
      </c>
      <c r="B164" s="128">
        <f t="shared" si="4"/>
        <v>44727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06114875</v>
      </c>
      <c r="B165" s="128">
        <f t="shared" si="4"/>
        <v>44727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06114875</v>
      </c>
      <c r="B166" s="128">
        <f t="shared" si="4"/>
        <v>44727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06114875</v>
      </c>
      <c r="B167" s="128">
        <f t="shared" si="4"/>
        <v>44727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06114875</v>
      </c>
      <c r="B168" s="128">
        <f t="shared" si="4"/>
        <v>44727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06114875</v>
      </c>
      <c r="B169" s="128">
        <f t="shared" si="5"/>
        <v>44727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06114875</v>
      </c>
      <c r="B170" s="128">
        <f t="shared" si="5"/>
        <v>44727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06114875</v>
      </c>
      <c r="B171" s="128">
        <f t="shared" si="5"/>
        <v>44727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06114875</v>
      </c>
      <c r="B172" s="128">
        <f t="shared" si="5"/>
        <v>44727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06114875</v>
      </c>
      <c r="B173" s="128">
        <f t="shared" si="5"/>
        <v>44727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06114875</v>
      </c>
      <c r="B174" s="128">
        <f t="shared" si="5"/>
        <v>44727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06114875</v>
      </c>
      <c r="B175" s="128">
        <f t="shared" si="5"/>
        <v>44727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06114875</v>
      </c>
      <c r="B176" s="128">
        <f t="shared" si="5"/>
        <v>44727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06114875</v>
      </c>
      <c r="B177" s="128">
        <f t="shared" si="5"/>
        <v>44727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06114875</v>
      </c>
      <c r="B178" s="128">
        <f t="shared" si="5"/>
        <v>44727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06114875</v>
      </c>
      <c r="B179" s="128">
        <f t="shared" si="5"/>
        <v>44727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06114875</v>
      </c>
      <c r="B180" s="128">
        <f t="shared" si="5"/>
        <v>44727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06114875</v>
      </c>
      <c r="B181" s="128">
        <f t="shared" si="5"/>
        <v>44727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06114875</v>
      </c>
      <c r="B182" s="128">
        <f t="shared" si="5"/>
        <v>44727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06114875</v>
      </c>
      <c r="B183" s="128">
        <f t="shared" si="5"/>
        <v>44727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06114875</v>
      </c>
      <c r="B184" s="128">
        <f t="shared" si="5"/>
        <v>44727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06114875</v>
      </c>
      <c r="B185" s="128">
        <f t="shared" si="5"/>
        <v>44727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06114875</v>
      </c>
      <c r="B186" s="128">
        <f t="shared" si="5"/>
        <v>44727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06114875</v>
      </c>
      <c r="B187" s="128">
        <f t="shared" si="5"/>
        <v>44727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06114875</v>
      </c>
      <c r="B188" s="128">
        <f t="shared" si="5"/>
        <v>44727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06114875</v>
      </c>
      <c r="B189" s="128">
        <f t="shared" si="6"/>
        <v>44727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06114875</v>
      </c>
      <c r="B190" s="128">
        <f t="shared" si="6"/>
        <v>44727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06114875</v>
      </c>
      <c r="B191" s="128">
        <f t="shared" si="6"/>
        <v>44727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06114875</v>
      </c>
      <c r="B192" s="128">
        <f t="shared" si="6"/>
        <v>44727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06114875</v>
      </c>
      <c r="B193" s="128">
        <f t="shared" si="6"/>
        <v>44727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06114875</v>
      </c>
      <c r="B194" s="128">
        <f t="shared" si="6"/>
        <v>44727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06114875</v>
      </c>
      <c r="B195" s="128">
        <f t="shared" si="6"/>
        <v>44727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06114875</v>
      </c>
      <c r="B196" s="128">
        <f t="shared" si="6"/>
        <v>44727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06114875</v>
      </c>
      <c r="B197" s="128">
        <f t="shared" si="6"/>
        <v>44727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06114875</v>
      </c>
      <c r="B198" s="128">
        <f t="shared" si="6"/>
        <v>44727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06114875</v>
      </c>
      <c r="B199" s="128">
        <f t="shared" si="6"/>
        <v>44727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06114875</v>
      </c>
      <c r="B200" s="128">
        <f t="shared" si="6"/>
        <v>44727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06114875</v>
      </c>
      <c r="B201" s="128">
        <f t="shared" si="6"/>
        <v>44727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06114875</v>
      </c>
      <c r="B202" s="128">
        <f t="shared" si="6"/>
        <v>44727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06114875</v>
      </c>
      <c r="B203" s="128">
        <f t="shared" si="6"/>
        <v>44727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06114875</v>
      </c>
      <c r="B204" s="128">
        <f t="shared" si="6"/>
        <v>44727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06114875</v>
      </c>
      <c r="B205" s="128">
        <f t="shared" si="6"/>
        <v>44727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06114875</v>
      </c>
      <c r="B206" s="128">
        <f t="shared" si="6"/>
        <v>44727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06114875</v>
      </c>
      <c r="B207" s="128">
        <f t="shared" si="6"/>
        <v>44727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06114875</v>
      </c>
      <c r="B208" s="128">
        <f t="shared" si="6"/>
        <v>44727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06114875</v>
      </c>
      <c r="B209" s="128">
        <f t="shared" si="7"/>
        <v>44727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06114875</v>
      </c>
      <c r="B210" s="128">
        <f t="shared" si="7"/>
        <v>44727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06114875</v>
      </c>
      <c r="B211" s="128">
        <f t="shared" si="7"/>
        <v>44727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06114875</v>
      </c>
      <c r="B212" s="128">
        <f t="shared" si="7"/>
        <v>44727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06114875</v>
      </c>
      <c r="B213" s="128">
        <f t="shared" si="7"/>
        <v>44727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06114875</v>
      </c>
      <c r="B214" s="128">
        <f t="shared" si="7"/>
        <v>44727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06114875</v>
      </c>
      <c r="B215" s="128">
        <f t="shared" si="7"/>
        <v>44727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06114875</v>
      </c>
      <c r="B216" s="128">
        <f t="shared" si="7"/>
        <v>44727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06114875</v>
      </c>
      <c r="B217" s="128">
        <f t="shared" si="7"/>
        <v>44727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06114875</v>
      </c>
      <c r="B218" s="128">
        <f t="shared" si="7"/>
        <v>44727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06114875</v>
      </c>
      <c r="B219" s="128">
        <f t="shared" si="7"/>
        <v>44727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06114875</v>
      </c>
      <c r="B220" s="128">
        <f t="shared" si="7"/>
        <v>44727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06114875</v>
      </c>
      <c r="B221" s="128">
        <f t="shared" si="7"/>
        <v>44727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06114875</v>
      </c>
      <c r="B222" s="128">
        <f t="shared" si="7"/>
        <v>44727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06114875</v>
      </c>
      <c r="B223" s="128">
        <f t="shared" si="7"/>
        <v>44727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06114875</v>
      </c>
      <c r="B224" s="128">
        <f t="shared" si="7"/>
        <v>44727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06114875</v>
      </c>
      <c r="B225" s="128">
        <f t="shared" si="7"/>
        <v>44727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06114875</v>
      </c>
      <c r="B226" s="128">
        <f t="shared" si="7"/>
        <v>44727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06114875</v>
      </c>
      <c r="B227" s="128">
        <f t="shared" si="7"/>
        <v>44727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06114875</v>
      </c>
      <c r="B228" s="128">
        <f t="shared" si="7"/>
        <v>44727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06114875</v>
      </c>
      <c r="B229" s="128">
        <f t="shared" si="8"/>
        <v>44727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06114875</v>
      </c>
      <c r="B230" s="128">
        <f t="shared" si="8"/>
        <v>44727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06114875</v>
      </c>
      <c r="B231" s="128">
        <f t="shared" si="8"/>
        <v>44727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06114875</v>
      </c>
      <c r="B232" s="128">
        <f t="shared" si="8"/>
        <v>44727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06114875</v>
      </c>
      <c r="B233" s="128">
        <f t="shared" si="8"/>
        <v>44727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06114875</v>
      </c>
      <c r="B234" s="128">
        <f t="shared" si="8"/>
        <v>44727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06114875</v>
      </c>
      <c r="B235" s="128">
        <f t="shared" si="8"/>
        <v>44727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06114875</v>
      </c>
      <c r="B236" s="128">
        <f t="shared" si="8"/>
        <v>44727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06114875</v>
      </c>
      <c r="B237" s="128">
        <f t="shared" si="8"/>
        <v>44727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06114875</v>
      </c>
      <c r="B238" s="128">
        <f t="shared" si="8"/>
        <v>44727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06114875</v>
      </c>
      <c r="B239" s="128">
        <f t="shared" si="8"/>
        <v>44727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06114875</v>
      </c>
      <c r="B240" s="128">
        <f t="shared" si="8"/>
        <v>44727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06114875</v>
      </c>
      <c r="B241" s="128">
        <f t="shared" si="8"/>
        <v>44727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06114875</v>
      </c>
      <c r="B242" s="128">
        <f t="shared" si="8"/>
        <v>44727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06114875</v>
      </c>
      <c r="B243" s="128">
        <f t="shared" si="8"/>
        <v>44727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3118CC6-7CC0-49EE-AE23-F842B752CBB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C0287AAB-DF00-4943-B86D-0BE7DEEE7624}">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17A2121-56CF-4E75-A3BC-9BA394569525}">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83F971E-85D4-4C7F-AAE9-C8B58E5B6D69}">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FE56FCF-ED80-45EA-905F-7A51DD47A175}">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CE7C1E3-BE89-4294-95B9-2AB1C469CE13}">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F2B43F3-9E85-4339-8849-9381D4D032B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90962C8-B119-4B52-956A-53442629F8D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948565D-D6D0-4E67-ACF7-9A4FB905E8DC}">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4871A88-5234-4EED-99B4-3B50CFE36FA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D370DE6-8ADD-4960-920D-6FC6DA5303C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7CC979D-F9A9-49CF-9551-50FF5BEF186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2F2B2CF-895A-44A3-B1C2-8AFE267E865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0A9F72B-AFC0-4FA5-9455-1E2E558D5A34}">
      <formula1>#REF!</formula1>
    </dataValidation>
    <dataValidation type="list" allowBlank="1" errorTitle="Codage SANDRE svp" sqref="E66:E77" xr:uid="{D6053FF3-95AD-4775-8641-06F9808FC4EC}">
      <formula1>"N1, N3, N5 , N6"</formula1>
    </dataValidation>
    <dataValidation type="list" allowBlank="1" showInputMessage="1" sqref="D67:D77" xr:uid="{90675B90-C072-4045-A81D-8F6DC1A639CC}">
      <formula1>"S1, S2, S3, S9, S10, S11, S18, S24, S25, S28, S29, S30"</formula1>
    </dataValidation>
    <dataValidation allowBlank="1" showErrorMessage="1" errorTitle="Altitude en mètres" sqref="K23:N23" xr:uid="{95B45585-4A71-4431-99CF-6A551AD71FE8}"/>
    <dataValidation type="list" allowBlank="1" errorTitle="Bocal de regroupement" sqref="F66:F77" xr:uid="{77AE6B4F-7C77-41D9-BACF-70E900214D79}">
      <formula1>"PhA , PhB, PhC"</formula1>
    </dataValidation>
    <dataValidation type="list" allowBlank="1" errorTitle="Intensité du comatage de 0 à 5" sqref="H66:H77" xr:uid="{4AA96D0E-D079-4E6F-AAEC-F45AEFA3EA9D}">
      <formula1>"0, 1, 2, 3, 4, 5"</formula1>
    </dataValidation>
    <dataValidation type="list" allowBlank="1" errorTitle="Stabilité ou non du substrat" sqref="I66:I77" xr:uid="{A52243A6-05B7-4C0D-9754-4910333B7810}">
      <formula1>"stable , moyennement stable , instable"</formula1>
    </dataValidation>
    <dataValidation type="list" allowBlank="1" errorTitle="Abondance végétation de 0 à 5" sqref="K66:K77" xr:uid="{68E663CF-7450-40D4-91C4-635F1E86BB7E}">
      <formula1>"0, 1, 2, 3, 4, 5"</formula1>
    </dataValidation>
    <dataValidation type="list" allowBlank="1" errorTitle="Choisir une des 4 catégories" error="Vous devez indiquer une des 4 catégories de la liste déroulante" sqref="I39:I50" xr:uid="{E3467EB9-DB42-4ABA-9584-B9BEE51D3A13}">
      <formula1>"D, M, MNR, P"</formula1>
    </dataValidation>
    <dataValidation type="list" allowBlank="1" sqref="D66" xr:uid="{93BDB86B-24AB-4EEC-BF60-3F94AA19B43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76C3BB1-026A-4A56-BF66-6D7309152DE4}">
      <formula1>$R$2:$R$29</formula1>
    </dataValidation>
    <dataValidation type="textLength" allowBlank="1" showInputMessage="1" showErrorMessage="1" error="Le code Sandre de la station est composé de 8 caractères numériques" sqref="B23" xr:uid="{827AF3B1-655C-4310-A36B-D853E138239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58B0DF1-2D97-4B3D-B8BB-562A9DE78A1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A0D339E-FB62-44AF-92AF-E2B794C68B3C}">
      <formula1>0</formula1>
      <formula2>14</formula2>
    </dataValidation>
    <dataValidation type="textLength" allowBlank="1" showInputMessage="1" showErrorMessage="1" errorTitle="Code Sandre point de prélèvement" error="limité à 3 caractères numériques" sqref="C26" xr:uid="{F9D62433-BED2-4417-9BDE-5794CA09F30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06114875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2022-07-18T13:57:33Z</dcterms:created>
  <dcterms:modified xsi:type="dcterms:W3CDTF">2022-07-18T13:57:34Z</dcterms:modified>
</cp:coreProperties>
</file>