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6115700" sheetId="1" r:id="rId1"/>
  </sheets>
  <definedNames>
    <definedName name="Excel_BuiltIn_Print_Area" localSheetId="0">'06115700'!$A$79:$G$143</definedName>
  </definedNames>
  <calcPr calcId="145621"/>
  <extLst/>
</workbook>
</file>

<file path=xl/sharedStrings.xml><?xml version="1.0" encoding="utf-8"?>
<sst xmlns="http://schemas.openxmlformats.org/spreadsheetml/2006/main" count="450" uniqueCount="300">
  <si>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</si>
  <si>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</si>
  <si>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</si>
  <si>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</si>
  <si>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</si>
  <si>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</si>
  <si>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</si>
  <si>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</si>
  <si>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</si>
  <si>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</si>
  <si>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</si>
  <si>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</si>
  <si>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</si>
  <si>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</si>
  <si>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</si>
  <si>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</si>
  <si>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</si>
  <si>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</si>
  <si>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</si>
  <si>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</si>
  <si>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</si>
  <si>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</si>
  <si>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</si>
  <si>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</si>
  <si>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</si>
  <si>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</si>
  <si>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</si>
  <si>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</si>
  <si>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</si>
  <si>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</si>
  <si>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</si>
  <si>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</si>
  <si>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</si>
  <si>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</si>
  <si>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</si>
  <si>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</si>
  <si>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</si>
  <si>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</si>
  <si>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</si>
  <si>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</si>
  <si>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</si>
  <si>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</si>
  <si>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</si>
  <si>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</si>
  <si>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</si>
  <si>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</si>
  <si>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</si>
  <si>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</si>
  <si>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</si>
  <si>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</si>
  <si>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</si>
  <si>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</si>
  <si>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</si>
  <si>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</si>
  <si>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</si>
  <si>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</si>
  <si>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</si>
  <si>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</si>
  <si>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</si>
  <si>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</si>
  <si>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</si>
  <si>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</si>
  <si>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</si>
  <si>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</si>
  <si>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</si>
  <si>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</si>
  <si>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</si>
  <si>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</si>
  <si>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</si>
  <si>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</si>
  <si>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</si>
  <si>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</si>
  <si>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</si>
  <si>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</si>
  <si>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</si>
  <si>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</si>
  <si>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</si>
  <si>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</si>
  <si>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</si>
  <si>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</si>
  <si>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</si>
  <si>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</si>
  <si>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</si>
  <si>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</si>
  <si>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</si>
  <si>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</si>
  <si>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</si>
  <si>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</si>
  <si>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</si>
  <si>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</si>
  <si>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</si>
  <si>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</si>
  <si>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ARDECHE</t>
  </si>
  <si>
    <t>ARDECHE à ST JULIEN DE PEYROLAS</t>
  </si>
  <si>
    <t>ST JULIEN DE PEYROLAS</t>
  </si>
  <si>
    <t>30273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</si>
  <si>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</si>
  <si>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</si>
  <si>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</si>
  <si>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</si>
  <si>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</si>
  <si>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</si>
  <si>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</si>
  <si>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</si>
  <si>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</si>
  <si>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</si>
  <si>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</si>
  <si>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</si>
  <si>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</si>
  <si>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</si>
  <si>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</si>
  <si>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</si>
  <si>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</si>
  <si>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</si>
  <si>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</si>
  <si>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</si>
  <si>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</si>
  <si>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</si>
  <si>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</si>
  <si>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</si>
  <si>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</si>
  <si>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</si>
  <si>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</si>
  <si>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</si>
  <si>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</si>
  <si>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</si>
  <si>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</si>
  <si>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</si>
  <si>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</si>
  <si>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</si>
  <si>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</si>
  <si>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</si>
  <si>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</si>
  <si>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</si>
  <si>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</si>
  <si>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</si>
  <si>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</si>
  <si>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</si>
  <si>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</si>
  <si>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</si>
  <si>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</si>
  <si>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</si>
  <si>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</si>
  <si>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</si>
  <si>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</si>
  <si>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</si>
  <si>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</si>
  <si>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</si>
  <si>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</si>
  <si>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</si>
  <si>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</si>
  <si>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</si>
  <si>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</si>
  <si>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</si>
  <si>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</si>
  <si>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</si>
  <si>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algues</t>
  </si>
  <si>
    <t>P3</t>
  </si>
  <si>
    <t>P4</t>
  </si>
  <si>
    <t>algues filamenteuses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</si>
  <si>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</si>
  <si>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</si>
  <si>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</si>
  <si>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</si>
  <si>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</si>
  <si>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</si>
  <si>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</si>
  <si>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</si>
  <si>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</si>
  <si>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</si>
  <si>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</si>
  <si>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</si>
  <si>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</si>
  <si>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</si>
  <si>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</si>
  <si>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</si>
  <si>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</si>
  <si>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</si>
  <si>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</si>
  <si>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</si>
  <si>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</si>
  <si>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</si>
  <si>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</si>
  <si>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</si>
  <si>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</si>
  <si>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</si>
  <si>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</si>
  <si>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</si>
  <si>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</si>
  <si>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</si>
  <si>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Euleuctra</t>
  </si>
  <si>
    <t>67</t>
  </si>
  <si>
    <t>Leuctra</t>
  </si>
  <si>
    <t>69</t>
  </si>
  <si>
    <t>Hydropsychidae</t>
  </si>
  <si>
    <t>211</t>
  </si>
  <si>
    <t>Cheumatopsyche</t>
  </si>
  <si>
    <t>221</t>
  </si>
  <si>
    <t>Hydropsyche</t>
  </si>
  <si>
    <t>212</t>
  </si>
  <si>
    <t>Hydroptila</t>
  </si>
  <si>
    <t>200</t>
  </si>
  <si>
    <t>Orthotrichia</t>
  </si>
  <si>
    <t>197</t>
  </si>
  <si>
    <t>Leptoceridae</t>
  </si>
  <si>
    <t>310</t>
  </si>
  <si>
    <t>Athripsodes</t>
  </si>
  <si>
    <t>311</t>
  </si>
  <si>
    <t>Ceraclea</t>
  </si>
  <si>
    <t>313</t>
  </si>
  <si>
    <t>Leptocerus</t>
  </si>
  <si>
    <t>319</t>
  </si>
  <si>
    <t>Mystacides</t>
  </si>
  <si>
    <t>312</t>
  </si>
  <si>
    <t>Oecetis</t>
  </si>
  <si>
    <t>317</t>
  </si>
  <si>
    <t>Setodes</t>
  </si>
  <si>
    <t>318</t>
  </si>
  <si>
    <t>Chimarra</t>
  </si>
  <si>
    <t>207</t>
  </si>
  <si>
    <t>Polycentropodidae</t>
  </si>
  <si>
    <t>223</t>
  </si>
  <si>
    <t>Polycentropus</t>
  </si>
  <si>
    <t>231</t>
  </si>
  <si>
    <t>Psychomyia</t>
  </si>
  <si>
    <t>239</t>
  </si>
  <si>
    <t>Rhyacophila</t>
  </si>
  <si>
    <t>183</t>
  </si>
  <si>
    <t>Baetidae</t>
  </si>
  <si>
    <t>363</t>
  </si>
  <si>
    <t>Baetis</t>
  </si>
  <si>
    <t>364</t>
  </si>
  <si>
    <t>Raptobaetopus</t>
  </si>
  <si>
    <t>3198</t>
  </si>
  <si>
    <t>Procloeon</t>
  </si>
  <si>
    <t>390</t>
  </si>
  <si>
    <t>Caenis</t>
  </si>
  <si>
    <t>457</t>
  </si>
  <si>
    <t>Heptageniidae</t>
  </si>
  <si>
    <t>399</t>
  </si>
  <si>
    <t>Ecdyonurus</t>
  </si>
  <si>
    <t>421</t>
  </si>
  <si>
    <t>Leptophlebiidae</t>
  </si>
  <si>
    <t>473</t>
  </si>
  <si>
    <t>Choroterpes</t>
  </si>
  <si>
    <t>474</t>
  </si>
  <si>
    <t>Ephoron</t>
  </si>
  <si>
    <t>496</t>
  </si>
  <si>
    <t>Aphelocheirus</t>
  </si>
  <si>
    <t>721</t>
  </si>
  <si>
    <t>Micronecta</t>
  </si>
  <si>
    <t>719</t>
  </si>
  <si>
    <t>Elmidae</t>
  </si>
  <si>
    <t>614</t>
  </si>
  <si>
    <t>Stenelmis</t>
  </si>
  <si>
    <t>617</t>
  </si>
  <si>
    <t>Esolus</t>
  </si>
  <si>
    <t>619</t>
  </si>
  <si>
    <t>Oulimnius</t>
  </si>
  <si>
    <t>622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</si>
  <si>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</si>
  <si>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</si>
  <si>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</si>
  <si>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</si>
  <si>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</si>
  <si>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</si>
  <si>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</si>
  <si>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</si>
  <si>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</si>
  <si>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</si>
  <si>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Calopteryx</t>
  </si>
  <si>
    <t>650</t>
  </si>
  <si>
    <t>Coenagrionidae</t>
  </si>
  <si>
    <t>658</t>
  </si>
  <si>
    <t>Gomphidae</t>
  </si>
  <si>
    <t>678</t>
  </si>
  <si>
    <t>Onychogomphus</t>
  </si>
  <si>
    <t>682</t>
  </si>
  <si>
    <t>Plactycnemis</t>
  </si>
  <si>
    <t>657</t>
  </si>
  <si>
    <t>Asellidae</t>
  </si>
  <si>
    <t>880</t>
  </si>
  <si>
    <t>Gammarus</t>
  </si>
  <si>
    <t>892</t>
  </si>
  <si>
    <t>Corbicula</t>
  </si>
  <si>
    <t>1051</t>
  </si>
  <si>
    <t>Theodoxus</t>
  </si>
  <si>
    <t>967</t>
  </si>
  <si>
    <t>Erpobdellidae</t>
  </si>
  <si>
    <t>928</t>
  </si>
  <si>
    <t>Dugesiidae</t>
  </si>
  <si>
    <t>1055</t>
  </si>
  <si>
    <t>Nematoda</t>
  </si>
  <si>
    <t>1089</t>
  </si>
  <si>
    <t>Oligochaeta</t>
  </si>
  <si>
    <t>933</t>
  </si>
  <si>
    <t>Hydracarina</t>
  </si>
  <si>
    <t>906</t>
  </si>
  <si>
    <t>Prostoma</t>
  </si>
  <si>
    <t>3110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</si>
</sst>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7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9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0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1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4" fontId="17" fillId="4" borderId="16" xfId="0" applyFont="1" applyBorder="1" applyAlignment="1" applyProtection="1">
      <alignment horizontal="center" vertical="center"/>
      <protection hidden="1"/>
    </xf>
    <xf numFmtId="168" fontId="17" fillId="4" borderId="16" xfId="0" applyFont="1" applyBorder="1" applyAlignment="1" applyProtection="1">
      <alignment horizontal="center"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27" xfId="0" applyFont="1" applyBorder="1" applyAlignment="1" applyProtection="1">
      <alignment horizontal="center" vertical="center" wrapText="1"/>
      <protection hidden="1"/>
    </xf>
    <xf numFmtId="164" fontId="15" fillId="3" borderId="27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70" fontId="5" fillId="0" borderId="0" xfId="0" applyFont="1" applyAlignment="1" applyProtection="1">
      <alignment/>
      <protection hidden="1"/>
    </xf>
    <xf numFmtId="164" fontId="15" fillId="3" borderId="27" xfId="0" applyFont="1" applyBorder="1" applyAlignment="1" applyProtection="1">
      <alignment horizontal="center" vertical="center"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8" fontId="17" fillId="4" borderId="16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364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91</v>
      </c>
      <c r="B23" s="48">
        <v>6115700</v>
      </c>
      <c r="C23" s="48" t="s">
        <v>92</v>
      </c>
      <c r="D23" s="48" t="s">
        <v>93</v>
      </c>
      <c r="E23" s="48" t="s">
        <v>94</v>
      </c>
      <c r="F23" s="49" t="s">
        <v>95</v>
      </c>
      <c r="G23" s="48">
        <v>780633</v>
      </c>
      <c r="H23" s="48">
        <v>1922884</v>
      </c>
      <c r="I23" s="48">
        <v>55</v>
      </c>
      <c r="J23" s="48" t="s">
        <v>30</v>
      </c>
      <c r="K23" s="50">
        <v>780608</v>
      </c>
      <c r="L23" s="50">
        <v>1922918</v>
      </c>
      <c r="M23" s="50">
        <v>780797</v>
      </c>
      <c r="N23" s="50">
        <v>1922904</v>
      </c>
      <c r="O23" s="50">
        <v>85.8</v>
      </c>
      <c r="P23" s="50">
        <v>240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91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97</v>
      </c>
      <c r="B25" s="4"/>
      <c r="C25" s="4"/>
      <c r="D25" s="5"/>
      <c r="E25" s="5"/>
      <c r="F25" s="54"/>
      <c r="R25" s="55" t="s">
        <v>98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99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100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101</v>
      </c>
      <c r="C28" s="23"/>
      <c r="D28" s="23"/>
      <c r="E28" s="57"/>
      <c r="H28" s="2"/>
      <c r="I28" s="2"/>
      <c r="R28" s="58" t="s">
        <v>102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103</v>
      </c>
      <c r="B30" s="29" t="s">
        <v>104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105</v>
      </c>
      <c r="B31" s="29" t="s">
        <v>106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107</v>
      </c>
      <c r="B32" s="64" t="s">
        <v>108</v>
      </c>
      <c r="C32" s="34"/>
      <c r="D32" s="34"/>
      <c r="E32" s="65"/>
      <c r="G32" s="4" t="s">
        <v>109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110</v>
      </c>
      <c r="I35" s="67" t="s">
        <v>111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103</v>
      </c>
      <c r="D38" s="46" t="s">
        <v>105</v>
      </c>
      <c r="E38" s="46" t="s">
        <v>107</v>
      </c>
      <c r="F38" s="46" t="s">
        <v>112</v>
      </c>
      <c r="G38" s="46" t="s">
        <v>113</v>
      </c>
      <c r="H38" s="72" t="s">
        <v>110</v>
      </c>
      <c r="S38" s="69"/>
      <c r="T38" s="69"/>
      <c r="U38" s="3"/>
    </row>
    <row r="39" spans="1:21" ht="14.25">
      <c r="A39" s="73">
        <f>B23</f>
        <v>6115700</v>
      </c>
      <c r="B39" s="73" t="str">
        <f>C23</f>
        <v>ARDECHE</v>
      </c>
      <c r="C39" s="48" t="s">
        <v>93</v>
      </c>
      <c r="D39" s="74">
        <v>40038</v>
      </c>
      <c r="E39" s="50">
        <v>30</v>
      </c>
      <c r="F39" s="75" t="s">
        <v>114</v>
      </c>
      <c r="G39" s="76" t="s">
        <v>10</v>
      </c>
      <c r="H39" s="77"/>
      <c r="S39" s="69"/>
      <c r="T39" s="69"/>
      <c r="U39" s="3"/>
    </row>
    <row r="40" spans="1:21" ht="14.25">
      <c r="A40" s="78">
        <f>+A$39</f>
        <v>6115700</v>
      </c>
      <c r="B40" s="78" t="str">
        <f>+B$39</f>
        <v>ARDECHE</v>
      </c>
      <c r="C40" s="78" t="str">
        <f>+C$39</f>
        <v>ARDECHE à ST JULIEN DE PEYROLAS</v>
      </c>
      <c r="D40" s="79">
        <f>+D$39</f>
        <v>40038</v>
      </c>
      <c r="E40" s="78">
        <f>+I$23</f>
        <v>55</v>
      </c>
      <c r="F40" s="75" t="s">
        <v>115</v>
      </c>
      <c r="G40" s="76" t="s">
        <v>17</v>
      </c>
      <c r="H40" s="77">
        <v>2</v>
      </c>
      <c r="S40" s="69"/>
      <c r="T40" s="69"/>
      <c r="U40" s="3"/>
    </row>
    <row r="41" spans="1:21" ht="14.25">
      <c r="A41" s="78">
        <f>+A$39</f>
        <v>6115700</v>
      </c>
      <c r="B41" s="78" t="str">
        <f>+B$39</f>
        <v>ARDECHE</v>
      </c>
      <c r="C41" s="78" t="str">
        <f>+C$39</f>
        <v>ARDECHE à ST JULIEN DE PEYROLAS</v>
      </c>
      <c r="D41" s="79">
        <f>+D$39</f>
        <v>40038</v>
      </c>
      <c r="E41" s="78">
        <f>+I$23</f>
        <v>55</v>
      </c>
      <c r="F41" s="75" t="s">
        <v>116</v>
      </c>
      <c r="G41" s="76" t="s">
        <v>24</v>
      </c>
      <c r="H41" s="77"/>
      <c r="S41" s="69"/>
      <c r="T41" s="69"/>
      <c r="U41" s="3"/>
    </row>
    <row r="42" spans="1:21" ht="14.25">
      <c r="A42" s="78">
        <f>+A$39</f>
        <v>6115700</v>
      </c>
      <c r="B42" s="78" t="str">
        <f>+B$39</f>
        <v>ARDECHE</v>
      </c>
      <c r="C42" s="78" t="str">
        <f>+C$39</f>
        <v>ARDECHE à ST JULIEN DE PEYROLAS</v>
      </c>
      <c r="D42" s="79">
        <f>+D$39</f>
        <v>40038</v>
      </c>
      <c r="E42" s="78">
        <f>+I$23</f>
        <v>55</v>
      </c>
      <c r="F42" s="75" t="s">
        <v>117</v>
      </c>
      <c r="G42" s="76" t="s">
        <v>31</v>
      </c>
      <c r="H42" s="77"/>
      <c r="S42" s="69"/>
      <c r="T42" s="69"/>
      <c r="U42" s="3"/>
    </row>
    <row r="43" spans="1:21" ht="14.25">
      <c r="A43" s="78">
        <f>+A$39</f>
        <v>6115700</v>
      </c>
      <c r="B43" s="78" t="str">
        <f>+B$39</f>
        <v>ARDECHE</v>
      </c>
      <c r="C43" s="78" t="str">
        <f>+C$39</f>
        <v>ARDECHE à ST JULIEN DE PEYROLAS</v>
      </c>
      <c r="D43" s="79">
        <f>+D$39</f>
        <v>40038</v>
      </c>
      <c r="E43" s="78">
        <f>+I$23</f>
        <v>55</v>
      </c>
      <c r="F43" s="75" t="s">
        <v>118</v>
      </c>
      <c r="G43" s="76" t="s">
        <v>37</v>
      </c>
      <c r="H43" s="77">
        <v>73.4</v>
      </c>
      <c r="P43" s="6"/>
      <c r="Q43" s="6"/>
      <c r="R43" s="6"/>
      <c r="S43" s="6"/>
      <c r="T43" s="6"/>
      <c r="U43" s="3"/>
    </row>
    <row r="44" spans="1:21" ht="14.25">
      <c r="A44" s="78">
        <f>+A$39</f>
        <v>6115700</v>
      </c>
      <c r="B44" s="78" t="str">
        <f>+B$39</f>
        <v>ARDECHE</v>
      </c>
      <c r="C44" s="78" t="str">
        <f>+C$39</f>
        <v>ARDECHE à ST JULIEN DE PEYROLAS</v>
      </c>
      <c r="D44" s="79">
        <f>+D$39</f>
        <v>40038</v>
      </c>
      <c r="E44" s="78">
        <f>+I$23</f>
        <v>55</v>
      </c>
      <c r="F44" s="75" t="s">
        <v>119</v>
      </c>
      <c r="G44" s="76" t="s">
        <v>43</v>
      </c>
      <c r="H44" s="77">
        <v>2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f>+A$39</f>
        <v>6115700</v>
      </c>
      <c r="B45" s="78" t="str">
        <f>+B$39</f>
        <v>ARDECHE</v>
      </c>
      <c r="C45" s="78" t="str">
        <f>+C$39</f>
        <v>ARDECHE à ST JULIEN DE PEYROLAS</v>
      </c>
      <c r="D45" s="79">
        <f>+D$39</f>
        <v>40038</v>
      </c>
      <c r="E45" s="78">
        <f>+I$23</f>
        <v>55</v>
      </c>
      <c r="F45" s="75" t="s">
        <v>120</v>
      </c>
      <c r="G45" s="76" t="s">
        <v>48</v>
      </c>
      <c r="H45" s="77">
        <v>18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f>+A$39</f>
        <v>6115700</v>
      </c>
      <c r="B46" s="78" t="str">
        <f>+B$39</f>
        <v>ARDECHE</v>
      </c>
      <c r="C46" s="78" t="str">
        <f>+C$39</f>
        <v>ARDECHE à ST JULIEN DE PEYROLAS</v>
      </c>
      <c r="D46" s="79">
        <f>+D$39</f>
        <v>40038</v>
      </c>
      <c r="E46" s="78">
        <f>+I$23</f>
        <v>55</v>
      </c>
      <c r="F46" s="75" t="s">
        <v>121</v>
      </c>
      <c r="G46" s="76" t="s">
        <v>52</v>
      </c>
      <c r="H46" s="77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f>+A$39</f>
        <v>6115700</v>
      </c>
      <c r="B47" s="78" t="str">
        <f>+B$39</f>
        <v>ARDECHE</v>
      </c>
      <c r="C47" s="78" t="str">
        <f>+C$39</f>
        <v>ARDECHE à ST JULIEN DE PEYROLAS</v>
      </c>
      <c r="D47" s="79">
        <f>+D$39</f>
        <v>40038</v>
      </c>
      <c r="E47" s="78">
        <f>+I$23</f>
        <v>55</v>
      </c>
      <c r="F47" s="75" t="s">
        <v>122</v>
      </c>
      <c r="G47" s="76" t="s">
        <v>56</v>
      </c>
      <c r="H47" s="77"/>
    </row>
    <row r="48" spans="1:20" s="6" customFormat="1" ht="14.25">
      <c r="A48" s="78">
        <f>+A$39</f>
        <v>6115700</v>
      </c>
      <c r="B48" s="78" t="str">
        <f>+B$39</f>
        <v>ARDECHE</v>
      </c>
      <c r="C48" s="78" t="str">
        <f>+C$39</f>
        <v>ARDECHE à ST JULIEN DE PEYROLAS</v>
      </c>
      <c r="D48" s="79">
        <f>+D$39</f>
        <v>40038</v>
      </c>
      <c r="E48" s="78">
        <f>+I$23</f>
        <v>55</v>
      </c>
      <c r="F48" s="75" t="s">
        <v>123</v>
      </c>
      <c r="G48" s="76" t="s">
        <v>59</v>
      </c>
      <c r="H48" s="77">
        <v>4</v>
      </c>
      <c r="P48" s="1"/>
      <c r="Q48" s="1"/>
      <c r="R48" s="1"/>
      <c r="S48" s="69"/>
      <c r="T48" s="69"/>
    </row>
    <row r="49" spans="1:20" s="6" customFormat="1" ht="14.25">
      <c r="A49" s="78">
        <f>+A$39</f>
        <v>6115700</v>
      </c>
      <c r="B49" s="78" t="str">
        <f>+B$39</f>
        <v>ARDECHE</v>
      </c>
      <c r="C49" s="78" t="str">
        <f>+C$39</f>
        <v>ARDECHE à ST JULIEN DE PEYROLAS</v>
      </c>
      <c r="D49" s="79">
        <f>+D$39</f>
        <v>40038</v>
      </c>
      <c r="E49" s="78">
        <f>+I$23</f>
        <v>55</v>
      </c>
      <c r="F49" s="75" t="s">
        <v>124</v>
      </c>
      <c r="G49" s="76" t="s">
        <v>63</v>
      </c>
      <c r="H49" s="77">
        <v>0.6</v>
      </c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f>+A$39</f>
        <v>6115700</v>
      </c>
      <c r="B50" s="78" t="str">
        <f>+B$39</f>
        <v>ARDECHE</v>
      </c>
      <c r="C50" s="78" t="str">
        <f>+C$39</f>
        <v>ARDECHE à ST JULIEN DE PEYROLAS</v>
      </c>
      <c r="D50" s="79">
        <f>+D$39</f>
        <v>40038</v>
      </c>
      <c r="E50" s="78">
        <f>+I$23</f>
        <v>55</v>
      </c>
      <c r="F50" s="75" t="s">
        <v>125</v>
      </c>
      <c r="G50" s="76" t="s">
        <v>67</v>
      </c>
      <c r="H50" s="77"/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126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127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112</v>
      </c>
      <c r="B55" s="22" t="s">
        <v>128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129</v>
      </c>
      <c r="B56" s="29" t="s">
        <v>128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130</v>
      </c>
      <c r="B57" s="29" t="s">
        <v>131</v>
      </c>
      <c r="C57" s="17"/>
      <c r="D57" s="17"/>
      <c r="E57" s="17"/>
      <c r="F57" s="61"/>
      <c r="G57" s="13"/>
      <c r="H57" s="87" t="s">
        <v>132</v>
      </c>
      <c r="I57" s="87" t="s">
        <v>113</v>
      </c>
      <c r="J57" s="87" t="s">
        <v>133</v>
      </c>
      <c r="T57" s="69"/>
      <c r="U57" s="69"/>
    </row>
    <row r="58" spans="1:21" ht="12.75">
      <c r="A58" s="27" t="s">
        <v>134</v>
      </c>
      <c r="B58" s="29" t="s">
        <v>135</v>
      </c>
      <c r="C58" s="17"/>
      <c r="D58" s="17"/>
      <c r="E58" s="17"/>
      <c r="F58" s="61"/>
      <c r="G58" s="13"/>
      <c r="H58" s="88" t="s">
        <v>136</v>
      </c>
      <c r="I58" s="88" t="s">
        <v>32</v>
      </c>
      <c r="J58" s="88" t="s">
        <v>137</v>
      </c>
      <c r="T58" s="69"/>
      <c r="U58" s="69"/>
    </row>
    <row r="59" spans="1:21" ht="12.75">
      <c r="A59" s="27" t="s">
        <v>138</v>
      </c>
      <c r="B59" s="29" t="s">
        <v>139</v>
      </c>
      <c r="C59" s="17"/>
      <c r="D59" s="17"/>
      <c r="E59" s="17"/>
      <c r="F59" s="61"/>
      <c r="G59" s="13"/>
      <c r="H59" s="89" t="s">
        <v>140</v>
      </c>
      <c r="I59" s="89" t="s">
        <v>11</v>
      </c>
      <c r="J59" s="89" t="s">
        <v>141</v>
      </c>
      <c r="T59" s="69"/>
      <c r="U59" s="69"/>
    </row>
    <row r="60" spans="1:21" ht="12.75">
      <c r="A60" s="27" t="s">
        <v>142</v>
      </c>
      <c r="B60" s="29" t="s">
        <v>143</v>
      </c>
      <c r="C60" s="17"/>
      <c r="D60" s="17"/>
      <c r="E60" s="17"/>
      <c r="F60" s="61"/>
      <c r="G60" s="13"/>
      <c r="H60" s="89" t="s">
        <v>144</v>
      </c>
      <c r="I60" s="89" t="s">
        <v>18</v>
      </c>
      <c r="J60" s="89" t="s">
        <v>145</v>
      </c>
      <c r="P60" s="2"/>
      <c r="Q60" s="2"/>
      <c r="R60" s="2"/>
      <c r="S60" s="2"/>
      <c r="T60" s="2"/>
      <c r="U60" s="2"/>
    </row>
    <row r="61" spans="1:21" ht="12.75">
      <c r="A61" s="27" t="s">
        <v>146</v>
      </c>
      <c r="B61" s="29" t="s">
        <v>147</v>
      </c>
      <c r="C61" s="17"/>
      <c r="D61" s="17"/>
      <c r="E61" s="17"/>
      <c r="F61" s="61"/>
      <c r="G61" s="90"/>
      <c r="H61" s="91" t="s">
        <v>148</v>
      </c>
      <c r="I61" s="91" t="s">
        <v>25</v>
      </c>
      <c r="J61" s="91" t="s">
        <v>149</v>
      </c>
      <c r="O61" s="2"/>
      <c r="T61" s="69"/>
      <c r="U61" s="69"/>
    </row>
    <row r="62" spans="1:21" ht="12.75">
      <c r="A62" s="32" t="s">
        <v>150</v>
      </c>
      <c r="B62" s="33" t="s">
        <v>151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152</v>
      </c>
      <c r="H64" s="94" t="s">
        <v>152</v>
      </c>
      <c r="I64" s="94" t="s">
        <v>152</v>
      </c>
      <c r="J64" s="94" t="s">
        <v>152</v>
      </c>
      <c r="K64" s="94" t="s">
        <v>152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105</v>
      </c>
      <c r="C65" s="95" t="s">
        <v>153</v>
      </c>
      <c r="D65" s="95" t="s">
        <v>112</v>
      </c>
      <c r="E65" s="95" t="s">
        <v>129</v>
      </c>
      <c r="F65" s="95" t="s">
        <v>130</v>
      </c>
      <c r="G65" s="95" t="s">
        <v>134</v>
      </c>
      <c r="H65" s="95" t="s">
        <v>138</v>
      </c>
      <c r="I65" s="95" t="s">
        <v>142</v>
      </c>
      <c r="J65" s="95" t="s">
        <v>146</v>
      </c>
      <c r="K65" s="95" t="s">
        <v>150</v>
      </c>
      <c r="T65" s="69"/>
      <c r="U65" s="69"/>
    </row>
    <row r="66" spans="1:21" ht="14.25">
      <c r="A66" s="96">
        <f>A39</f>
        <v>6115700</v>
      </c>
      <c r="B66" s="97">
        <f>D39</f>
        <v>40038</v>
      </c>
      <c r="C66" s="98" t="s">
        <v>154</v>
      </c>
      <c r="D66" s="99" t="s">
        <v>17</v>
      </c>
      <c r="E66" s="99" t="s">
        <v>18</v>
      </c>
      <c r="F66" s="99" t="s">
        <v>12</v>
      </c>
      <c r="G66" s="99">
        <v>21</v>
      </c>
      <c r="H66" s="100">
        <v>2</v>
      </c>
      <c r="I66" s="77"/>
      <c r="J66" s="77"/>
      <c r="K66" s="77">
        <v>0</v>
      </c>
      <c r="L66" s="77"/>
      <c r="M66" s="77"/>
      <c r="T66" s="69"/>
      <c r="U66" s="69"/>
    </row>
    <row r="67" spans="1:21" ht="14.25">
      <c r="A67" s="101">
        <f>+A$66</f>
        <v>6115700</v>
      </c>
      <c r="B67" s="102">
        <f>+B$66</f>
        <v>40038</v>
      </c>
      <c r="C67" s="98" t="s">
        <v>155</v>
      </c>
      <c r="D67" s="103" t="s">
        <v>43</v>
      </c>
      <c r="E67" s="103" t="s">
        <v>18</v>
      </c>
      <c r="F67" s="100" t="s">
        <v>12</v>
      </c>
      <c r="G67" s="100">
        <v>45</v>
      </c>
      <c r="H67" s="100">
        <v>0</v>
      </c>
      <c r="I67" s="77" t="s">
        <v>16</v>
      </c>
      <c r="J67" s="77" t="s">
        <v>156</v>
      </c>
      <c r="K67" s="77">
        <v>2</v>
      </c>
      <c r="L67" s="77"/>
      <c r="M67" s="77"/>
      <c r="T67" s="69"/>
      <c r="U67" s="69"/>
    </row>
    <row r="68" spans="1:21" ht="14.25">
      <c r="A68" s="101">
        <f>+A$66</f>
        <v>6115700</v>
      </c>
      <c r="B68" s="102">
        <f>+B$66</f>
        <v>40038</v>
      </c>
      <c r="C68" s="98" t="s">
        <v>157</v>
      </c>
      <c r="D68" s="103" t="s">
        <v>59</v>
      </c>
      <c r="E68" s="103" t="s">
        <v>32</v>
      </c>
      <c r="F68" s="100" t="s">
        <v>12</v>
      </c>
      <c r="G68" s="100">
        <v>35</v>
      </c>
      <c r="H68" s="100">
        <v>1</v>
      </c>
      <c r="I68" s="77" t="s">
        <v>16</v>
      </c>
      <c r="J68" s="77"/>
      <c r="K68" s="77">
        <v>0</v>
      </c>
      <c r="L68" s="77"/>
      <c r="M68" s="77"/>
      <c r="T68" s="69"/>
      <c r="U68" s="69"/>
    </row>
    <row r="69" spans="1:21" ht="14.25">
      <c r="A69" s="101">
        <f>+A$66</f>
        <v>6115700</v>
      </c>
      <c r="B69" s="102">
        <f>+B$66</f>
        <v>40038</v>
      </c>
      <c r="C69" s="98" t="s">
        <v>158</v>
      </c>
      <c r="D69" s="103" t="s">
        <v>63</v>
      </c>
      <c r="E69" s="103" t="s">
        <v>32</v>
      </c>
      <c r="F69" s="100" t="s">
        <v>12</v>
      </c>
      <c r="G69" s="100">
        <v>30</v>
      </c>
      <c r="H69" s="100">
        <v>2</v>
      </c>
      <c r="I69" s="77"/>
      <c r="J69" s="77" t="s">
        <v>159</v>
      </c>
      <c r="K69" s="77">
        <v>5</v>
      </c>
      <c r="L69" s="77"/>
      <c r="M69" s="77"/>
      <c r="T69" s="69"/>
      <c r="U69" s="69"/>
    </row>
    <row r="70" spans="1:21" ht="14.25">
      <c r="A70" s="101">
        <f>+A$66</f>
        <v>6115700</v>
      </c>
      <c r="B70" s="102">
        <f>+B$66</f>
        <v>40038</v>
      </c>
      <c r="C70" s="98" t="s">
        <v>160</v>
      </c>
      <c r="D70" s="103" t="s">
        <v>37</v>
      </c>
      <c r="E70" s="103" t="s">
        <v>18</v>
      </c>
      <c r="F70" s="100" t="s">
        <v>19</v>
      </c>
      <c r="G70" s="100">
        <v>11</v>
      </c>
      <c r="H70" s="100">
        <v>0</v>
      </c>
      <c r="I70" s="77" t="s">
        <v>16</v>
      </c>
      <c r="J70" s="77" t="s">
        <v>156</v>
      </c>
      <c r="K70" s="77">
        <v>3</v>
      </c>
      <c r="L70" s="77"/>
      <c r="M70" s="77"/>
      <c r="T70" s="69"/>
      <c r="U70" s="69"/>
    </row>
    <row r="71" spans="1:21" ht="14.25">
      <c r="A71" s="101">
        <f>+A$66</f>
        <v>6115700</v>
      </c>
      <c r="B71" s="102">
        <f>+B$66</f>
        <v>40038</v>
      </c>
      <c r="C71" s="98" t="s">
        <v>161</v>
      </c>
      <c r="D71" s="103" t="s">
        <v>48</v>
      </c>
      <c r="E71" s="103" t="s">
        <v>18</v>
      </c>
      <c r="F71" s="100" t="s">
        <v>19</v>
      </c>
      <c r="G71" s="100">
        <v>38</v>
      </c>
      <c r="H71" s="100">
        <v>0</v>
      </c>
      <c r="I71" s="77" t="s">
        <v>16</v>
      </c>
      <c r="J71" s="77"/>
      <c r="K71" s="77">
        <v>0</v>
      </c>
      <c r="L71" s="77"/>
      <c r="M71" s="77"/>
      <c r="T71" s="69"/>
      <c r="U71" s="69"/>
    </row>
    <row r="72" spans="1:21" ht="14.25">
      <c r="A72" s="101">
        <f>+A$66</f>
        <v>6115700</v>
      </c>
      <c r="B72" s="102">
        <f>+B$66</f>
        <v>40038</v>
      </c>
      <c r="C72" s="98" t="s">
        <v>162</v>
      </c>
      <c r="D72" s="103" t="s">
        <v>37</v>
      </c>
      <c r="E72" s="103" t="s">
        <v>11</v>
      </c>
      <c r="F72" s="100" t="s">
        <v>19</v>
      </c>
      <c r="G72" s="100">
        <v>22</v>
      </c>
      <c r="H72" s="100">
        <v>3</v>
      </c>
      <c r="I72" s="77" t="s">
        <v>9</v>
      </c>
      <c r="J72" s="77" t="s">
        <v>156</v>
      </c>
      <c r="K72" s="77">
        <v>2</v>
      </c>
      <c r="L72" s="77"/>
      <c r="M72" s="77"/>
      <c r="T72" s="69"/>
      <c r="U72" s="69"/>
    </row>
    <row r="73" spans="1:21" ht="14.25">
      <c r="A73" s="101">
        <f>+A$66</f>
        <v>6115700</v>
      </c>
      <c r="B73" s="102">
        <f>+B$66</f>
        <v>40038</v>
      </c>
      <c r="C73" s="98" t="s">
        <v>163</v>
      </c>
      <c r="D73" s="103" t="s">
        <v>37</v>
      </c>
      <c r="E73" s="103" t="s">
        <v>32</v>
      </c>
      <c r="F73" s="100" t="s">
        <v>19</v>
      </c>
      <c r="G73" s="100">
        <v>21</v>
      </c>
      <c r="H73" s="100">
        <v>0</v>
      </c>
      <c r="I73" s="77" t="s">
        <v>9</v>
      </c>
      <c r="J73" s="77"/>
      <c r="K73" s="77">
        <v>0</v>
      </c>
      <c r="L73" s="77"/>
      <c r="M73" s="77"/>
      <c r="T73" s="69"/>
      <c r="U73" s="69"/>
    </row>
    <row r="74" spans="1:21" ht="14.25">
      <c r="A74" s="101">
        <f>+A$66</f>
        <v>6115700</v>
      </c>
      <c r="B74" s="102">
        <f>+B$66</f>
        <v>40038</v>
      </c>
      <c r="C74" s="98" t="s">
        <v>164</v>
      </c>
      <c r="D74" s="103" t="s">
        <v>37</v>
      </c>
      <c r="E74" s="103" t="s">
        <v>25</v>
      </c>
      <c r="F74" s="100" t="s">
        <v>26</v>
      </c>
      <c r="G74" s="100">
        <v>40</v>
      </c>
      <c r="H74" s="100">
        <v>0</v>
      </c>
      <c r="I74" s="77" t="s">
        <v>16</v>
      </c>
      <c r="J74" s="77" t="s">
        <v>156</v>
      </c>
      <c r="K74" s="77">
        <v>1</v>
      </c>
      <c r="L74" s="77"/>
      <c r="M74" s="77"/>
      <c r="T74" s="69"/>
      <c r="U74" s="69"/>
    </row>
    <row r="75" spans="1:21" ht="14.25">
      <c r="A75" s="101">
        <f>+A$66</f>
        <v>6115700</v>
      </c>
      <c r="B75" s="102">
        <f>+B$66</f>
        <v>40038</v>
      </c>
      <c r="C75" s="98" t="s">
        <v>165</v>
      </c>
      <c r="D75" s="103" t="s">
        <v>37</v>
      </c>
      <c r="E75" s="103" t="s">
        <v>18</v>
      </c>
      <c r="F75" s="100" t="s">
        <v>26</v>
      </c>
      <c r="G75" s="100">
        <v>25</v>
      </c>
      <c r="H75" s="100">
        <v>0</v>
      </c>
      <c r="I75" s="77" t="s">
        <v>16</v>
      </c>
      <c r="J75" s="77" t="s">
        <v>156</v>
      </c>
      <c r="K75" s="77">
        <v>2</v>
      </c>
      <c r="L75" s="77"/>
      <c r="M75" s="77"/>
      <c r="T75" s="69"/>
      <c r="U75" s="69"/>
    </row>
    <row r="76" spans="1:21" ht="14.25">
      <c r="A76" s="101">
        <f>+A$66</f>
        <v>6115700</v>
      </c>
      <c r="B76" s="102">
        <f>+B$66</f>
        <v>40038</v>
      </c>
      <c r="C76" s="98" t="s">
        <v>166</v>
      </c>
      <c r="D76" s="103" t="s">
        <v>48</v>
      </c>
      <c r="E76" s="103" t="s">
        <v>11</v>
      </c>
      <c r="F76" s="100" t="s">
        <v>26</v>
      </c>
      <c r="G76" s="100">
        <v>8</v>
      </c>
      <c r="H76" s="100">
        <v>1</v>
      </c>
      <c r="I76" s="77" t="s">
        <v>16</v>
      </c>
      <c r="J76" s="77"/>
      <c r="K76" s="77">
        <v>2</v>
      </c>
      <c r="L76" s="77"/>
      <c r="M76" s="77"/>
      <c r="T76" s="69"/>
      <c r="U76" s="69"/>
    </row>
    <row r="77" spans="1:21" ht="14.25">
      <c r="A77" s="101">
        <f>+A$66</f>
        <v>6115700</v>
      </c>
      <c r="B77" s="102">
        <f>+B$66</f>
        <v>40038</v>
      </c>
      <c r="C77" s="98" t="s">
        <v>167</v>
      </c>
      <c r="D77" s="103" t="s">
        <v>37</v>
      </c>
      <c r="E77" s="103" t="s">
        <v>11</v>
      </c>
      <c r="F77" s="100" t="s">
        <v>26</v>
      </c>
      <c r="G77" s="100">
        <v>35</v>
      </c>
      <c r="H77" s="100">
        <v>0</v>
      </c>
      <c r="I77" s="77" t="s">
        <v>9</v>
      </c>
      <c r="J77" s="77"/>
      <c r="K77" s="77">
        <v>1</v>
      </c>
      <c r="L77" s="77"/>
      <c r="M77" s="77"/>
      <c r="T77" s="69"/>
      <c r="U77" s="69"/>
    </row>
    <row r="78" spans="1:21" ht="16.5">
      <c r="A78" s="5"/>
      <c r="T78" s="69"/>
      <c r="U78" s="69"/>
    </row>
    <row r="79" spans="1:21" ht="16.5">
      <c r="A79" s="4" t="s">
        <v>168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169</v>
      </c>
      <c r="B82" s="22" t="s">
        <v>170</v>
      </c>
      <c r="C82" s="104"/>
      <c r="D82" s="105"/>
      <c r="E82" s="11"/>
      <c r="F82" s="6"/>
      <c r="G82" s="106"/>
      <c r="H82" s="6"/>
      <c r="I82" s="6"/>
      <c r="T82" s="69"/>
      <c r="U82" s="69"/>
    </row>
    <row r="83" spans="1:21" ht="12.75">
      <c r="A83" s="27" t="s">
        <v>171</v>
      </c>
      <c r="B83" s="16" t="s">
        <v>172</v>
      </c>
      <c r="C83" s="107"/>
      <c r="D83" s="108"/>
      <c r="E83" s="11"/>
      <c r="F83" s="3"/>
      <c r="G83" s="106"/>
      <c r="H83" s="6"/>
      <c r="I83" s="6"/>
      <c r="T83" s="69"/>
      <c r="U83" s="69"/>
    </row>
    <row r="84" spans="1:21" ht="12.75">
      <c r="A84" s="32" t="s">
        <v>130</v>
      </c>
      <c r="B84" s="33" t="s">
        <v>173</v>
      </c>
      <c r="C84" s="92"/>
      <c r="D84" s="109"/>
      <c r="E84" s="11"/>
      <c r="F84" s="3"/>
      <c r="G84" s="106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1:21" ht="12.75" customHeight="1">
      <c r="A86" s="3"/>
      <c r="B86" s="3"/>
      <c r="C86" s="94" t="s">
        <v>152</v>
      </c>
      <c r="D86" s="44" t="s">
        <v>88</v>
      </c>
      <c r="E86" s="110" t="s">
        <v>174</v>
      </c>
      <c r="F86" s="110"/>
      <c r="G86" s="110"/>
      <c r="H86" s="111" t="s">
        <v>175</v>
      </c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69"/>
      <c r="U86" s="69"/>
    </row>
    <row r="87" spans="1:21" ht="12.75">
      <c r="A87" s="46" t="s">
        <v>27</v>
      </c>
      <c r="B87" s="46" t="s">
        <v>105</v>
      </c>
      <c r="C87" s="46" t="s">
        <v>169</v>
      </c>
      <c r="D87" s="112" t="s">
        <v>171</v>
      </c>
      <c r="E87" s="46" t="s">
        <v>12</v>
      </c>
      <c r="F87" s="46" t="s">
        <v>19</v>
      </c>
      <c r="G87" s="46" t="s">
        <v>26</v>
      </c>
      <c r="H87" s="113" t="s">
        <v>176</v>
      </c>
      <c r="I87" s="46" t="s">
        <v>177</v>
      </c>
      <c r="J87" s="46" t="s">
        <v>178</v>
      </c>
      <c r="K87" s="46" t="s">
        <v>179</v>
      </c>
      <c r="L87" s="46" t="s">
        <v>180</v>
      </c>
      <c r="M87" s="46" t="s">
        <v>181</v>
      </c>
      <c r="N87" s="46" t="s">
        <v>182</v>
      </c>
      <c r="O87" s="46" t="s">
        <v>183</v>
      </c>
      <c r="P87" s="46" t="s">
        <v>184</v>
      </c>
      <c r="Q87" s="46" t="s">
        <v>185</v>
      </c>
      <c r="R87" s="46" t="s">
        <v>186</v>
      </c>
      <c r="S87" s="46" t="s">
        <v>187</v>
      </c>
      <c r="T87" s="69"/>
      <c r="U87" s="69"/>
    </row>
    <row r="88" spans="1:21" ht="14.25">
      <c r="A88" s="73">
        <f>A66</f>
        <v>6115700</v>
      </c>
      <c r="B88" s="114">
        <f>B66</f>
        <v>40038</v>
      </c>
      <c r="C88" s="77" t="s">
        <v>188</v>
      </c>
      <c r="D88" s="77" t="s">
        <v>189</v>
      </c>
      <c r="E88" s="77">
        <v>3</v>
      </c>
      <c r="F88" s="77"/>
      <c r="G88" s="77">
        <v>6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101">
        <f>+A$88</f>
        <v>6115700</v>
      </c>
      <c r="B89" s="102">
        <f>+B$88</f>
        <v>40038</v>
      </c>
      <c r="C89" s="77" t="s">
        <v>190</v>
      </c>
      <c r="D89" s="77" t="s">
        <v>191</v>
      </c>
      <c r="E89" s="77"/>
      <c r="F89" s="77"/>
      <c r="G89" s="77">
        <v>1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101">
        <f>+A$88</f>
        <v>6115700</v>
      </c>
      <c r="B90" s="102">
        <f>+B$88</f>
        <v>40038</v>
      </c>
      <c r="C90" s="77" t="s">
        <v>192</v>
      </c>
      <c r="D90" s="77" t="s">
        <v>193</v>
      </c>
      <c r="E90" s="77">
        <v>29</v>
      </c>
      <c r="F90" s="77">
        <v>18</v>
      </c>
      <c r="G90" s="77">
        <v>25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101">
        <f>+A$88</f>
        <v>6115700</v>
      </c>
      <c r="B91" s="102">
        <f>+B$88</f>
        <v>40038</v>
      </c>
      <c r="C91" s="77" t="s">
        <v>194</v>
      </c>
      <c r="D91" s="77" t="s">
        <v>195</v>
      </c>
      <c r="E91" s="77"/>
      <c r="F91" s="77">
        <v>28</v>
      </c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101">
        <f>+A$88</f>
        <v>6115700</v>
      </c>
      <c r="B92" s="102">
        <f>+B$88</f>
        <v>40038</v>
      </c>
      <c r="C92" s="77" t="s">
        <v>196</v>
      </c>
      <c r="D92" s="77" t="s">
        <v>197</v>
      </c>
      <c r="E92" s="77">
        <v>41</v>
      </c>
      <c r="F92" s="77">
        <v>195</v>
      </c>
      <c r="G92" s="77">
        <v>129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101">
        <f>+A$88</f>
        <v>6115700</v>
      </c>
      <c r="B93" s="102">
        <f>+B$88</f>
        <v>40038</v>
      </c>
      <c r="C93" s="77" t="s">
        <v>198</v>
      </c>
      <c r="D93" s="77" t="s">
        <v>199</v>
      </c>
      <c r="E93" s="77">
        <v>111</v>
      </c>
      <c r="F93" s="77">
        <v>531</v>
      </c>
      <c r="G93" s="77">
        <v>221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101">
        <f>+A$88</f>
        <v>6115700</v>
      </c>
      <c r="B94" s="102">
        <f>+B$88</f>
        <v>40038</v>
      </c>
      <c r="C94" s="77" t="s">
        <v>200</v>
      </c>
      <c r="D94" s="77" t="s">
        <v>201</v>
      </c>
      <c r="E94" s="77">
        <v>42</v>
      </c>
      <c r="F94" s="77">
        <v>10</v>
      </c>
      <c r="G94" s="77">
        <v>24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101">
        <f>+A$88</f>
        <v>6115700</v>
      </c>
      <c r="B95" s="102">
        <f>+B$88</f>
        <v>40038</v>
      </c>
      <c r="C95" s="77" t="s">
        <v>202</v>
      </c>
      <c r="D95" s="77" t="s">
        <v>203</v>
      </c>
      <c r="E95" s="77">
        <v>33</v>
      </c>
      <c r="F95" s="77">
        <v>2</v>
      </c>
      <c r="G95" s="77">
        <v>14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101">
        <f>+A$88</f>
        <v>6115700</v>
      </c>
      <c r="B96" s="102">
        <f>+B$88</f>
        <v>40038</v>
      </c>
      <c r="C96" s="77" t="s">
        <v>204</v>
      </c>
      <c r="D96" s="77" t="s">
        <v>205</v>
      </c>
      <c r="E96" s="77">
        <v>3</v>
      </c>
      <c r="F96" s="77">
        <v>1</v>
      </c>
      <c r="G96" s="77">
        <v>3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101">
        <f>+A$88</f>
        <v>6115700</v>
      </c>
      <c r="B97" s="102">
        <f>+B$88</f>
        <v>40038</v>
      </c>
      <c r="C97" s="77" t="s">
        <v>206</v>
      </c>
      <c r="D97" s="77" t="s">
        <v>207</v>
      </c>
      <c r="E97" s="77">
        <v>4</v>
      </c>
      <c r="F97" s="77">
        <v>3</v>
      </c>
      <c r="G97" s="77">
        <v>6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101">
        <f>+A$88</f>
        <v>6115700</v>
      </c>
      <c r="B98" s="102">
        <f>+B$88</f>
        <v>40038</v>
      </c>
      <c r="C98" s="77" t="s">
        <v>208</v>
      </c>
      <c r="D98" s="77" t="s">
        <v>209</v>
      </c>
      <c r="E98" s="77">
        <v>2</v>
      </c>
      <c r="F98" s="77">
        <v>1</v>
      </c>
      <c r="G98" s="77">
        <v>10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101">
        <f>+A$88</f>
        <v>6115700</v>
      </c>
      <c r="B99" s="102">
        <f>+B$88</f>
        <v>40038</v>
      </c>
      <c r="C99" s="77" t="s">
        <v>210</v>
      </c>
      <c r="D99" s="77" t="s">
        <v>211</v>
      </c>
      <c r="E99" s="77">
        <v>1</v>
      </c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101">
        <f>+A$88</f>
        <v>6115700</v>
      </c>
      <c r="B100" s="102">
        <f>+B$88</f>
        <v>40038</v>
      </c>
      <c r="C100" s="77" t="s">
        <v>212</v>
      </c>
      <c r="D100" s="77" t="s">
        <v>213</v>
      </c>
      <c r="E100" s="77">
        <v>2</v>
      </c>
      <c r="F100" s="77"/>
      <c r="G100" s="77">
        <v>1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101">
        <f>+A$88</f>
        <v>6115700</v>
      </c>
      <c r="B101" s="102">
        <f>+B$88</f>
        <v>40038</v>
      </c>
      <c r="C101" s="77" t="s">
        <v>214</v>
      </c>
      <c r="D101" s="77" t="s">
        <v>215</v>
      </c>
      <c r="E101" s="77">
        <v>6</v>
      </c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101">
        <f>+A$88</f>
        <v>6115700</v>
      </c>
      <c r="B102" s="102">
        <f>+B$88</f>
        <v>40038</v>
      </c>
      <c r="C102" s="77" t="s">
        <v>216</v>
      </c>
      <c r="D102" s="77" t="s">
        <v>217</v>
      </c>
      <c r="E102" s="77">
        <v>4</v>
      </c>
      <c r="F102" s="77">
        <v>7</v>
      </c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101">
        <f>+A$88</f>
        <v>6115700</v>
      </c>
      <c r="B103" s="102">
        <f>+B$88</f>
        <v>40038</v>
      </c>
      <c r="C103" s="77" t="s">
        <v>218</v>
      </c>
      <c r="D103" s="77" t="s">
        <v>219</v>
      </c>
      <c r="E103" s="77">
        <v>16</v>
      </c>
      <c r="F103" s="77">
        <v>86</v>
      </c>
      <c r="G103" s="77">
        <v>17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101">
        <f>+A$88</f>
        <v>6115700</v>
      </c>
      <c r="B104" s="102">
        <f>+B$88</f>
        <v>40038</v>
      </c>
      <c r="C104" s="77" t="s">
        <v>220</v>
      </c>
      <c r="D104" s="77" t="s">
        <v>221</v>
      </c>
      <c r="E104" s="77"/>
      <c r="F104" s="77">
        <v>2</v>
      </c>
      <c r="G104" s="77">
        <v>3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101">
        <f>+A$88</f>
        <v>6115700</v>
      </c>
      <c r="B105" s="102">
        <f>+B$88</f>
        <v>40038</v>
      </c>
      <c r="C105" s="77" t="s">
        <v>222</v>
      </c>
      <c r="D105" s="77" t="s">
        <v>223</v>
      </c>
      <c r="E105" s="77">
        <v>3</v>
      </c>
      <c r="F105" s="77">
        <v>15</v>
      </c>
      <c r="G105" s="77">
        <v>25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101">
        <f>+A$88</f>
        <v>6115700</v>
      </c>
      <c r="B106" s="102">
        <f>+B$88</f>
        <v>40038</v>
      </c>
      <c r="C106" s="77" t="s">
        <v>224</v>
      </c>
      <c r="D106" s="77" t="s">
        <v>225</v>
      </c>
      <c r="E106" s="77">
        <v>86</v>
      </c>
      <c r="F106" s="77">
        <v>331</v>
      </c>
      <c r="G106" s="77">
        <v>500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101">
        <f>+A$88</f>
        <v>6115700</v>
      </c>
      <c r="B107" s="102">
        <f>+B$88</f>
        <v>40038</v>
      </c>
      <c r="C107" s="77" t="s">
        <v>226</v>
      </c>
      <c r="D107" s="77" t="s">
        <v>227</v>
      </c>
      <c r="E107" s="77">
        <v>1</v>
      </c>
      <c r="F107" s="77"/>
      <c r="G107" s="77">
        <v>1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101">
        <f>+A$88</f>
        <v>6115700</v>
      </c>
      <c r="B108" s="102">
        <f>+B$88</f>
        <v>40038</v>
      </c>
      <c r="C108" s="77" t="s">
        <v>228</v>
      </c>
      <c r="D108" s="77" t="s">
        <v>229</v>
      </c>
      <c r="E108" s="77">
        <v>5</v>
      </c>
      <c r="F108" s="77">
        <v>5</v>
      </c>
      <c r="G108" s="77">
        <v>11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101">
        <f>+A$88</f>
        <v>6115700</v>
      </c>
      <c r="B109" s="102">
        <f>+B$88</f>
        <v>40038</v>
      </c>
      <c r="C109" s="77" t="s">
        <v>230</v>
      </c>
      <c r="D109" s="77" t="s">
        <v>231</v>
      </c>
      <c r="E109" s="77">
        <v>10</v>
      </c>
      <c r="F109" s="77">
        <v>229</v>
      </c>
      <c r="G109" s="77">
        <v>21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101">
        <f>+A$88</f>
        <v>6115700</v>
      </c>
      <c r="B110" s="102">
        <f>+B$88</f>
        <v>40038</v>
      </c>
      <c r="C110" s="77" t="s">
        <v>232</v>
      </c>
      <c r="D110" s="77" t="s">
        <v>233</v>
      </c>
      <c r="E110" s="77"/>
      <c r="F110" s="77">
        <v>5</v>
      </c>
      <c r="G110" s="77">
        <v>4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101">
        <f>+A$88</f>
        <v>6115700</v>
      </c>
      <c r="B111" s="102">
        <f>+B$88</f>
        <v>40038</v>
      </c>
      <c r="C111" s="77" t="s">
        <v>234</v>
      </c>
      <c r="D111" s="77" t="s">
        <v>235</v>
      </c>
      <c r="E111" s="77">
        <v>1</v>
      </c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101">
        <f>+A$88</f>
        <v>6115700</v>
      </c>
      <c r="B112" s="102">
        <f>+B$88</f>
        <v>40038</v>
      </c>
      <c r="C112" s="77" t="s">
        <v>236</v>
      </c>
      <c r="D112" s="77" t="s">
        <v>237</v>
      </c>
      <c r="E112" s="77">
        <v>7</v>
      </c>
      <c r="F112" s="77">
        <v>53</v>
      </c>
      <c r="G112" s="77">
        <v>53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101">
        <f>+A$88</f>
        <v>6115700</v>
      </c>
      <c r="B113" s="102">
        <f>+B$88</f>
        <v>40038</v>
      </c>
      <c r="C113" s="77" t="s">
        <v>238</v>
      </c>
      <c r="D113" s="77" t="s">
        <v>239</v>
      </c>
      <c r="E113" s="77"/>
      <c r="F113" s="77"/>
      <c r="G113" s="77">
        <v>1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101">
        <f>+A$88</f>
        <v>6115700</v>
      </c>
      <c r="B114" s="102">
        <f>+B$88</f>
        <v>40038</v>
      </c>
      <c r="C114" s="77" t="s">
        <v>240</v>
      </c>
      <c r="D114" s="77" t="s">
        <v>241</v>
      </c>
      <c r="E114" s="77">
        <v>14</v>
      </c>
      <c r="F114" s="77">
        <v>109</v>
      </c>
      <c r="G114" s="77">
        <v>17</v>
      </c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101">
        <f>+A$88</f>
        <v>6115700</v>
      </c>
      <c r="B115" s="102">
        <f>+B$88</f>
        <v>40038</v>
      </c>
      <c r="C115" s="77" t="s">
        <v>242</v>
      </c>
      <c r="D115" s="77" t="s">
        <v>243</v>
      </c>
      <c r="E115" s="77"/>
      <c r="F115" s="77">
        <v>12</v>
      </c>
      <c r="G115" s="77">
        <v>15</v>
      </c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101">
        <f>+A$88</f>
        <v>6115700</v>
      </c>
      <c r="B116" s="102">
        <f>+B$88</f>
        <v>40038</v>
      </c>
      <c r="C116" s="77" t="s">
        <v>244</v>
      </c>
      <c r="D116" s="77" t="s">
        <v>245</v>
      </c>
      <c r="E116" s="77"/>
      <c r="F116" s="77">
        <v>4</v>
      </c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101">
        <f>+A$88</f>
        <v>6115700</v>
      </c>
      <c r="B117" s="102">
        <f>+B$88</f>
        <v>40038</v>
      </c>
      <c r="C117" s="77" t="s">
        <v>246</v>
      </c>
      <c r="D117" s="77" t="s">
        <v>247</v>
      </c>
      <c r="E117" s="77">
        <v>1</v>
      </c>
      <c r="F117" s="77">
        <v>2</v>
      </c>
      <c r="G117" s="77">
        <v>3</v>
      </c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101">
        <f>+A$88</f>
        <v>6115700</v>
      </c>
      <c r="B118" s="102">
        <f>+B$88</f>
        <v>40038</v>
      </c>
      <c r="C118" s="77" t="s">
        <v>248</v>
      </c>
      <c r="D118" s="77" t="s">
        <v>249</v>
      </c>
      <c r="E118" s="77">
        <v>1</v>
      </c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101">
        <f>+A$88</f>
        <v>6115700</v>
      </c>
      <c r="B119" s="102">
        <f>+B$88</f>
        <v>40038</v>
      </c>
      <c r="C119" s="77" t="s">
        <v>250</v>
      </c>
      <c r="D119" s="77" t="s">
        <v>251</v>
      </c>
      <c r="E119" s="77">
        <v>10</v>
      </c>
      <c r="F119" s="77">
        <v>12</v>
      </c>
      <c r="G119" s="77">
        <v>4</v>
      </c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101">
        <f>+A$88</f>
        <v>6115700</v>
      </c>
      <c r="B120" s="102">
        <f>+B$88</f>
        <v>40038</v>
      </c>
      <c r="C120" s="77" t="s">
        <v>252</v>
      </c>
      <c r="D120" s="77" t="s">
        <v>253</v>
      </c>
      <c r="E120" s="77">
        <v>18</v>
      </c>
      <c r="F120" s="77"/>
      <c r="G120" s="77">
        <v>21</v>
      </c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101">
        <f>+A$88</f>
        <v>6115700</v>
      </c>
      <c r="B121" s="102">
        <f>+B$88</f>
        <v>40038</v>
      </c>
      <c r="C121" s="77" t="s">
        <v>254</v>
      </c>
      <c r="D121" s="77" t="s">
        <v>255</v>
      </c>
      <c r="E121" s="77"/>
      <c r="F121" s="77">
        <v>15</v>
      </c>
      <c r="G121" s="77">
        <v>11</v>
      </c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101">
        <f>+A$88</f>
        <v>6115700</v>
      </c>
      <c r="B122" s="102">
        <f>+B$88</f>
        <v>40038</v>
      </c>
      <c r="C122" s="77" t="s">
        <v>256</v>
      </c>
      <c r="D122" s="77" t="s">
        <v>257</v>
      </c>
      <c r="E122" s="77">
        <v>211</v>
      </c>
      <c r="F122" s="77">
        <v>192</v>
      </c>
      <c r="G122" s="77">
        <v>374</v>
      </c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101">
        <f>+A$88</f>
        <v>6115700</v>
      </c>
      <c r="B123" s="102">
        <f>+B$88</f>
        <v>40038</v>
      </c>
      <c r="C123" s="77" t="s">
        <v>258</v>
      </c>
      <c r="D123" s="77" t="s">
        <v>259</v>
      </c>
      <c r="E123" s="77">
        <v>41</v>
      </c>
      <c r="F123" s="77">
        <v>20</v>
      </c>
      <c r="G123" s="77">
        <v>96</v>
      </c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101">
        <f>+A$88</f>
        <v>6115700</v>
      </c>
      <c r="B124" s="102">
        <f>+B$88</f>
        <v>40038</v>
      </c>
      <c r="C124" s="77" t="s">
        <v>260</v>
      </c>
      <c r="D124" s="77" t="s">
        <v>261</v>
      </c>
      <c r="E124" s="77">
        <v>2</v>
      </c>
      <c r="F124" s="77"/>
      <c r="G124" s="77">
        <v>2</v>
      </c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101">
        <f>+A$88</f>
        <v>6115700</v>
      </c>
      <c r="B125" s="102">
        <f>+B$88</f>
        <v>40038</v>
      </c>
      <c r="C125" s="77" t="s">
        <v>262</v>
      </c>
      <c r="D125" s="77" t="s">
        <v>263</v>
      </c>
      <c r="E125" s="77">
        <v>633</v>
      </c>
      <c r="F125" s="77">
        <v>320</v>
      </c>
      <c r="G125" s="77">
        <v>275</v>
      </c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101">
        <f>+A$88</f>
        <v>6115700</v>
      </c>
      <c r="B126" s="102">
        <f>+B$88</f>
        <v>40038</v>
      </c>
      <c r="C126" s="77" t="s">
        <v>264</v>
      </c>
      <c r="D126" s="77" t="s">
        <v>265</v>
      </c>
      <c r="E126" s="77"/>
      <c r="F126" s="77">
        <v>1</v>
      </c>
      <c r="G126" s="77">
        <v>2</v>
      </c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101">
        <f>+A$88</f>
        <v>6115700</v>
      </c>
      <c r="B127" s="102">
        <f>+B$88</f>
        <v>40038</v>
      </c>
      <c r="C127" s="77" t="s">
        <v>266</v>
      </c>
      <c r="D127" s="77" t="s">
        <v>267</v>
      </c>
      <c r="E127" s="77"/>
      <c r="F127" s="77">
        <v>2</v>
      </c>
      <c r="G127" s="77">
        <v>1</v>
      </c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101">
        <f>+A$88</f>
        <v>6115700</v>
      </c>
      <c r="B128" s="102">
        <f>+B$88</f>
        <v>40038</v>
      </c>
      <c r="C128" s="77" t="s">
        <v>268</v>
      </c>
      <c r="D128" s="77" t="s">
        <v>269</v>
      </c>
      <c r="E128" s="77"/>
      <c r="F128" s="77">
        <v>4</v>
      </c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101">
        <f>+A$88</f>
        <v>6115700</v>
      </c>
      <c r="B129" s="102">
        <f>+B$88</f>
        <v>40038</v>
      </c>
      <c r="C129" s="77" t="s">
        <v>270</v>
      </c>
      <c r="D129" s="77" t="s">
        <v>271</v>
      </c>
      <c r="E129" s="77">
        <v>52</v>
      </c>
      <c r="F129" s="77">
        <v>3</v>
      </c>
      <c r="G129" s="77">
        <v>5</v>
      </c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101">
        <f>+A$88</f>
        <v>6115700</v>
      </c>
      <c r="B130" s="102">
        <f>+B$88</f>
        <v>40038</v>
      </c>
      <c r="C130" s="77" t="s">
        <v>272</v>
      </c>
      <c r="D130" s="77" t="s">
        <v>273</v>
      </c>
      <c r="E130" s="77">
        <v>1</v>
      </c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101">
        <f>+A$88</f>
        <v>6115700</v>
      </c>
      <c r="B131" s="102">
        <f>+B$88</f>
        <v>40038</v>
      </c>
      <c r="C131" s="77" t="s">
        <v>274</v>
      </c>
      <c r="D131" s="77" t="s">
        <v>275</v>
      </c>
      <c r="E131" s="77"/>
      <c r="F131" s="77">
        <v>3</v>
      </c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101">
        <f>+A$88</f>
        <v>6115700</v>
      </c>
      <c r="B132" s="102">
        <f>+B$88</f>
        <v>40038</v>
      </c>
      <c r="C132" s="77" t="s">
        <v>276</v>
      </c>
      <c r="D132" s="77" t="s">
        <v>277</v>
      </c>
      <c r="E132" s="77">
        <v>1</v>
      </c>
      <c r="F132" s="77">
        <v>1</v>
      </c>
      <c r="G132" s="77">
        <v>6</v>
      </c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101">
        <f>+A$88</f>
        <v>6115700</v>
      </c>
      <c r="B133" s="102">
        <f>+B$88</f>
        <v>40038</v>
      </c>
      <c r="C133" s="77" t="s">
        <v>278</v>
      </c>
      <c r="D133" s="77" t="s">
        <v>279</v>
      </c>
      <c r="E133" s="77">
        <v>4</v>
      </c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101">
        <f>+A$88</f>
        <v>6115700</v>
      </c>
      <c r="B134" s="102">
        <f>+B$88</f>
        <v>40038</v>
      </c>
      <c r="C134" s="77" t="s">
        <v>280</v>
      </c>
      <c r="D134" s="77" t="s">
        <v>281</v>
      </c>
      <c r="E134" s="77"/>
      <c r="F134" s="77"/>
      <c r="G134" s="77">
        <v>2</v>
      </c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101">
        <f>+A$88</f>
        <v>6115700</v>
      </c>
      <c r="B135" s="102">
        <f>+B$88</f>
        <v>40038</v>
      </c>
      <c r="C135" s="77" t="s">
        <v>282</v>
      </c>
      <c r="D135" s="77" t="s">
        <v>283</v>
      </c>
      <c r="E135" s="77"/>
      <c r="F135" s="77"/>
      <c r="G135" s="77">
        <v>2</v>
      </c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101">
        <f>+A$88</f>
        <v>6115700</v>
      </c>
      <c r="B136" s="102">
        <f>+B$88</f>
        <v>40038</v>
      </c>
      <c r="C136" s="77" t="s">
        <v>284</v>
      </c>
      <c r="D136" s="77" t="s">
        <v>285</v>
      </c>
      <c r="E136" s="77">
        <v>127</v>
      </c>
      <c r="F136" s="77">
        <v>23</v>
      </c>
      <c r="G136" s="77">
        <v>95</v>
      </c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101">
        <f>+A$88</f>
        <v>6115700</v>
      </c>
      <c r="B137" s="102">
        <f>+B$88</f>
        <v>40038</v>
      </c>
      <c r="C137" s="77" t="s">
        <v>286</v>
      </c>
      <c r="D137" s="77" t="s">
        <v>287</v>
      </c>
      <c r="E137" s="77">
        <v>1</v>
      </c>
      <c r="F137" s="77">
        <v>10</v>
      </c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101">
        <f>+A$88</f>
        <v>6115700</v>
      </c>
      <c r="B138" s="102">
        <f>+B$88</f>
        <v>40038</v>
      </c>
      <c r="C138" s="77" t="s">
        <v>288</v>
      </c>
      <c r="D138" s="77" t="s">
        <v>289</v>
      </c>
      <c r="E138" s="77">
        <v>1</v>
      </c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101">
        <f>+A$88</f>
        <v>6115700</v>
      </c>
      <c r="B139" s="102">
        <f>+B$88</f>
        <v>40038</v>
      </c>
      <c r="C139" s="77" t="s">
        <v>290</v>
      </c>
      <c r="D139" s="77" t="s">
        <v>291</v>
      </c>
      <c r="E139" s="77">
        <v>300</v>
      </c>
      <c r="F139" s="77">
        <v>21</v>
      </c>
      <c r="G139" s="77">
        <v>262</v>
      </c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101">
        <f>+A$88</f>
        <v>6115700</v>
      </c>
      <c r="B140" s="102">
        <f>+B$88</f>
        <v>40038</v>
      </c>
      <c r="C140" s="77" t="s">
        <v>292</v>
      </c>
      <c r="D140" s="77" t="s">
        <v>293</v>
      </c>
      <c r="E140" s="77">
        <v>1</v>
      </c>
      <c r="F140" s="77"/>
      <c r="G140" s="77">
        <v>2</v>
      </c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101">
        <f>+A$88</f>
        <v>6115700</v>
      </c>
      <c r="B141" s="102">
        <f>+B$88</f>
        <v>40038</v>
      </c>
      <c r="C141" s="77" t="s">
        <v>294</v>
      </c>
      <c r="D141" s="77" t="s">
        <v>295</v>
      </c>
      <c r="E141" s="77">
        <v>2</v>
      </c>
      <c r="F141" s="77">
        <v>14</v>
      </c>
      <c r="G141" s="77">
        <v>17</v>
      </c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101">
        <f>+A$88</f>
        <v>6115700</v>
      </c>
      <c r="B142" s="102">
        <f>+B$88</f>
        <v>40038</v>
      </c>
      <c r="C142" s="77" t="s">
        <v>296</v>
      </c>
      <c r="D142" s="77" t="s">
        <v>297</v>
      </c>
      <c r="E142" s="77">
        <v>14</v>
      </c>
      <c r="F142" s="77">
        <v>200</v>
      </c>
      <c r="G142" s="77">
        <v>131</v>
      </c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101">
        <f>+A$88</f>
        <v>6115700</v>
      </c>
      <c r="B143" s="102">
        <f>+B$88</f>
        <v>40038</v>
      </c>
      <c r="C143" s="77" t="s">
        <v>298</v>
      </c>
      <c r="D143" s="77" t="s">
        <v>299</v>
      </c>
      <c r="E143" s="77">
        <v>6</v>
      </c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101">
        <f>+A$88</f>
        <v>6115700</v>
      </c>
      <c r="B144" s="102">
        <f>+B$88</f>
        <v>40038</v>
      </c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101">
        <f>+A$88</f>
        <v>6115700</v>
      </c>
      <c r="B145" s="102">
        <f>+B$88</f>
        <v>40038</v>
      </c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101">
        <f>+A$88</f>
        <v>6115700</v>
      </c>
      <c r="B146" s="102">
        <f>+B$88</f>
        <v>40038</v>
      </c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101">
        <f>+A$88</f>
        <v>6115700</v>
      </c>
      <c r="B147" s="102">
        <f>+B$88</f>
        <v>40038</v>
      </c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101">
        <f>+A$88</f>
        <v>6115700</v>
      </c>
      <c r="B148" s="102">
        <f>+B$88</f>
        <v>40038</v>
      </c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101">
        <f>+A$88</f>
        <v>6115700</v>
      </c>
      <c r="B149" s="102">
        <f>+B$88</f>
        <v>40038</v>
      </c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101">
        <f>+A$88</f>
        <v>6115700</v>
      </c>
      <c r="B150" s="102">
        <f>+B$88</f>
        <v>40038</v>
      </c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101">
        <f>+A$88</f>
        <v>6115700</v>
      </c>
      <c r="B151" s="102">
        <f>+B$88</f>
        <v>40038</v>
      </c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101">
        <f>+A$88</f>
        <v>6115700</v>
      </c>
      <c r="B152" s="102">
        <f>+B$88</f>
        <v>40038</v>
      </c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101">
        <f>+A$88</f>
        <v>6115700</v>
      </c>
      <c r="B153" s="102">
        <f>+B$88</f>
        <v>40038</v>
      </c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101">
        <f>+A$88</f>
        <v>6115700</v>
      </c>
      <c r="B154" s="102">
        <f>+B$88</f>
        <v>40038</v>
      </c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101">
        <f>+A$88</f>
        <v>6115700</v>
      </c>
      <c r="B155" s="102">
        <f>+B$88</f>
        <v>40038</v>
      </c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101">
        <f>+A$88</f>
        <v>6115700</v>
      </c>
      <c r="B156" s="102">
        <f>+B$88</f>
        <v>40038</v>
      </c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101">
        <f>+A$88</f>
        <v>6115700</v>
      </c>
      <c r="B157" s="102">
        <f>+B$88</f>
        <v>40038</v>
      </c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101">
        <f>+A$88</f>
        <v>6115700</v>
      </c>
      <c r="B158" s="102">
        <f>+B$88</f>
        <v>40038</v>
      </c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101">
        <f>+A$88</f>
        <v>6115700</v>
      </c>
      <c r="B159" s="102">
        <f>+B$88</f>
        <v>40038</v>
      </c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101">
        <f>+A$88</f>
        <v>6115700</v>
      </c>
      <c r="B160" s="102">
        <f>+B$88</f>
        <v>40038</v>
      </c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101">
        <f>+A$88</f>
        <v>6115700</v>
      </c>
      <c r="B161" s="102">
        <f>+B$88</f>
        <v>40038</v>
      </c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101">
        <f>+A$88</f>
        <v>6115700</v>
      </c>
      <c r="B162" s="102">
        <f>+B$88</f>
        <v>40038</v>
      </c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101">
        <f>+A$88</f>
        <v>6115700</v>
      </c>
      <c r="B163" s="102">
        <f>+B$88</f>
        <v>40038</v>
      </c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101">
        <f>+A$88</f>
        <v>6115700</v>
      </c>
      <c r="B164" s="102">
        <f>+B$88</f>
        <v>40038</v>
      </c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101">
        <f>+A$88</f>
        <v>6115700</v>
      </c>
      <c r="B165" s="102">
        <f>+B$88</f>
        <v>40038</v>
      </c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101">
        <f>+A$88</f>
        <v>6115700</v>
      </c>
      <c r="B166" s="102">
        <f>+B$88</f>
        <v>40038</v>
      </c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101">
        <f>+A$88</f>
        <v>6115700</v>
      </c>
      <c r="B167" s="102">
        <f>+B$88</f>
        <v>40038</v>
      </c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101">
        <f>+A$88</f>
        <v>6115700</v>
      </c>
      <c r="B168" s="102">
        <f>+B$88</f>
        <v>40038</v>
      </c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101">
        <f>+A$88</f>
        <v>6115700</v>
      </c>
      <c r="B169" s="102">
        <f>+B$88</f>
        <v>40038</v>
      </c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101">
        <f>+A$88</f>
        <v>6115700</v>
      </c>
      <c r="B170" s="102">
        <f>+B$88</f>
        <v>40038</v>
      </c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101">
        <f>+A$88</f>
        <v>6115700</v>
      </c>
      <c r="B171" s="102">
        <f>+B$88</f>
        <v>40038</v>
      </c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101">
        <f>+A$88</f>
        <v>6115700</v>
      </c>
      <c r="B172" s="102">
        <f>+B$88</f>
        <v>40038</v>
      </c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101">
        <f>+A$88</f>
        <v>6115700</v>
      </c>
      <c r="B173" s="102">
        <f>+B$88</f>
        <v>40038</v>
      </c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101">
        <f>+A$88</f>
        <v>6115700</v>
      </c>
      <c r="B174" s="102">
        <f>+B$88</f>
        <v>40038</v>
      </c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101">
        <f>+A$88</f>
        <v>6115700</v>
      </c>
      <c r="B175" s="102">
        <f>+B$88</f>
        <v>40038</v>
      </c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101">
        <f>+A$88</f>
        <v>6115700</v>
      </c>
      <c r="B176" s="102">
        <f>+B$88</f>
        <v>40038</v>
      </c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101">
        <f>+A$88</f>
        <v>6115700</v>
      </c>
      <c r="B177" s="102">
        <f>+B$88</f>
        <v>40038</v>
      </c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101">
        <f>+A$88</f>
        <v>6115700</v>
      </c>
      <c r="B178" s="102">
        <f>+B$88</f>
        <v>40038</v>
      </c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101">
        <f>+A$88</f>
        <v>6115700</v>
      </c>
      <c r="B179" s="102">
        <f>+B$88</f>
        <v>40038</v>
      </c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101">
        <f>+A$88</f>
        <v>6115700</v>
      </c>
      <c r="B180" s="102">
        <f>+B$88</f>
        <v>40038</v>
      </c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101">
        <f>+A$88</f>
        <v>6115700</v>
      </c>
      <c r="B181" s="102">
        <f>+B$88</f>
        <v>40038</v>
      </c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101">
        <f>+A$88</f>
        <v>6115700</v>
      </c>
      <c r="B182" s="102">
        <f>+B$88</f>
        <v>40038</v>
      </c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101">
        <f>+A$88</f>
        <v>6115700</v>
      </c>
      <c r="B183" s="102">
        <f>+B$88</f>
        <v>40038</v>
      </c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101">
        <f>+A$88</f>
        <v>6115700</v>
      </c>
      <c r="B184" s="102">
        <f>+B$88</f>
        <v>40038</v>
      </c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101">
        <f>+A$88</f>
        <v>6115700</v>
      </c>
      <c r="B185" s="102">
        <f>+B$88</f>
        <v>40038</v>
      </c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101">
        <f>+A$88</f>
        <v>6115700</v>
      </c>
      <c r="B186" s="102">
        <f>+B$88</f>
        <v>40038</v>
      </c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101">
        <f>+A$88</f>
        <v>6115700</v>
      </c>
      <c r="B187" s="102">
        <f>+B$88</f>
        <v>40038</v>
      </c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101">
        <f>+A$88</f>
        <v>6115700</v>
      </c>
      <c r="B188" s="102">
        <f>+B$88</f>
        <v>40038</v>
      </c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101">
        <f>+A$88</f>
        <v>6115700</v>
      </c>
      <c r="B189" s="102">
        <f>+B$88</f>
        <v>40038</v>
      </c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101">
        <f>+A$88</f>
        <v>6115700</v>
      </c>
      <c r="B190" s="102">
        <f>+B$88</f>
        <v>40038</v>
      </c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101">
        <f>+A$88</f>
        <v>6115700</v>
      </c>
      <c r="B191" s="102">
        <f>+B$88</f>
        <v>40038</v>
      </c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101">
        <f>+A$88</f>
        <v>6115700</v>
      </c>
      <c r="B192" s="102">
        <f>+B$88</f>
        <v>40038</v>
      </c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101">
        <f>+A$88</f>
        <v>6115700</v>
      </c>
      <c r="B193" s="102">
        <f>+B$88</f>
        <v>40038</v>
      </c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101">
        <f>+A$88</f>
        <v>6115700</v>
      </c>
      <c r="B194" s="102">
        <f>+B$88</f>
        <v>40038</v>
      </c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101">
        <f>+A$88</f>
        <v>6115700</v>
      </c>
      <c r="B195" s="102">
        <f>+B$88</f>
        <v>40038</v>
      </c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101">
        <f>+A$88</f>
        <v>6115700</v>
      </c>
      <c r="B196" s="102">
        <f>+B$88</f>
        <v>40038</v>
      </c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101">
        <f>+A$88</f>
        <v>6115700</v>
      </c>
      <c r="B197" s="102">
        <f>+B$88</f>
        <v>40038</v>
      </c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101">
        <f>+A$88</f>
        <v>6115700</v>
      </c>
      <c r="B198" s="102">
        <f>+B$88</f>
        <v>40038</v>
      </c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101">
        <f>+A$88</f>
        <v>6115700</v>
      </c>
      <c r="B199" s="102">
        <f>+B$88</f>
        <v>40038</v>
      </c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101">
        <f>+A$88</f>
        <v>6115700</v>
      </c>
      <c r="B200" s="102">
        <f>+B$88</f>
        <v>40038</v>
      </c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101">
        <f>+A$88</f>
        <v>6115700</v>
      </c>
      <c r="B201" s="102">
        <f>+B$88</f>
        <v>40038</v>
      </c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101">
        <f>+A$88</f>
        <v>6115700</v>
      </c>
      <c r="B202" s="102">
        <f>+B$88</f>
        <v>40038</v>
      </c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101">
        <f>+A$88</f>
        <v>6115700</v>
      </c>
      <c r="B203" s="102">
        <f>+B$88</f>
        <v>40038</v>
      </c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101">
        <f>+A$88</f>
        <v>6115700</v>
      </c>
      <c r="B204" s="102">
        <f>+B$88</f>
        <v>40038</v>
      </c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101">
        <f>+A$88</f>
        <v>6115700</v>
      </c>
      <c r="B205" s="102">
        <f>+B$88</f>
        <v>40038</v>
      </c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101">
        <f>+A$88</f>
        <v>6115700</v>
      </c>
      <c r="B206" s="102">
        <f>+B$88</f>
        <v>40038</v>
      </c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101">
        <f>+A$88</f>
        <v>6115700</v>
      </c>
      <c r="B207" s="102">
        <f>+B$88</f>
        <v>40038</v>
      </c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101">
        <f>+A$88</f>
        <v>6115700</v>
      </c>
      <c r="B208" s="102">
        <f>+B$88</f>
        <v>40038</v>
      </c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101">
        <f>+A$88</f>
        <v>6115700</v>
      </c>
      <c r="B209" s="102">
        <f>+B$88</f>
        <v>40038</v>
      </c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101">
        <f>+A$88</f>
        <v>6115700</v>
      </c>
      <c r="B210" s="102">
        <f>+B$88</f>
        <v>40038</v>
      </c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101">
        <f>+A$88</f>
        <v>6115700</v>
      </c>
      <c r="B211" s="102">
        <f>+B$88</f>
        <v>40038</v>
      </c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101">
        <f>+A$88</f>
        <v>6115700</v>
      </c>
      <c r="B212" s="102">
        <f>+B$88</f>
        <v>40038</v>
      </c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101">
        <f>+A$88</f>
        <v>6115700</v>
      </c>
      <c r="B213" s="102">
        <f>+B$88</f>
        <v>40038</v>
      </c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101">
        <f>+A$88</f>
        <v>6115700</v>
      </c>
      <c r="B214" s="102">
        <f>+B$88</f>
        <v>40038</v>
      </c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101">
        <f>+A$88</f>
        <v>6115700</v>
      </c>
      <c r="B215" s="102">
        <f>+B$88</f>
        <v>40038</v>
      </c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101">
        <f>+A$88</f>
        <v>6115700</v>
      </c>
      <c r="B216" s="102">
        <f>+B$88</f>
        <v>40038</v>
      </c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101">
        <f>+A$88</f>
        <v>6115700</v>
      </c>
      <c r="B217" s="102">
        <f>+B$88</f>
        <v>40038</v>
      </c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101">
        <f>+A$88</f>
        <v>6115700</v>
      </c>
      <c r="B218" s="102">
        <f>+B$88</f>
        <v>40038</v>
      </c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101">
        <f>+A$88</f>
        <v>6115700</v>
      </c>
      <c r="B219" s="102">
        <f>+B$88</f>
        <v>40038</v>
      </c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101">
        <f>+A$88</f>
        <v>6115700</v>
      </c>
      <c r="B220" s="102">
        <f>+B$88</f>
        <v>40038</v>
      </c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101">
        <f>+A$88</f>
        <v>6115700</v>
      </c>
      <c r="B221" s="102">
        <f>+B$88</f>
        <v>40038</v>
      </c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101">
        <f>+A$88</f>
        <v>6115700</v>
      </c>
      <c r="B222" s="102">
        <f>+B$88</f>
        <v>40038</v>
      </c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101">
        <f>+A$88</f>
        <v>6115700</v>
      </c>
      <c r="B223" s="102">
        <f>+B$88</f>
        <v>40038</v>
      </c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101">
        <f>+A$88</f>
        <v>6115700</v>
      </c>
      <c r="B224" s="102">
        <f>+B$88</f>
        <v>40038</v>
      </c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101">
        <f>+A$88</f>
        <v>6115700</v>
      </c>
      <c r="B225" s="102">
        <f>+B$88</f>
        <v>40038</v>
      </c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101">
        <f>+A$88</f>
        <v>6115700</v>
      </c>
      <c r="B226" s="102">
        <f>+B$88</f>
        <v>40038</v>
      </c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101">
        <f>+A$88</f>
        <v>6115700</v>
      </c>
      <c r="B227" s="102">
        <f>+B$88</f>
        <v>40038</v>
      </c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101">
        <f>+A$88</f>
        <v>6115700</v>
      </c>
      <c r="B228" s="102">
        <f>+B$88</f>
        <v>40038</v>
      </c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101">
        <f>+A$88</f>
        <v>6115700</v>
      </c>
      <c r="B229" s="102">
        <f>+B$88</f>
        <v>40038</v>
      </c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101">
        <f>+A$88</f>
        <v>6115700</v>
      </c>
      <c r="B230" s="102">
        <f>+B$88</f>
        <v>40038</v>
      </c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101">
        <f>+A$88</f>
        <v>6115700</v>
      </c>
      <c r="B231" s="102">
        <f>+B$88</f>
        <v>40038</v>
      </c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101">
        <f>+A$88</f>
        <v>6115700</v>
      </c>
      <c r="B232" s="102">
        <f>+B$88</f>
        <v>40038</v>
      </c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101">
        <f>+A$88</f>
        <v>6115700</v>
      </c>
      <c r="B233" s="102">
        <f>+B$88</f>
        <v>40038</v>
      </c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101">
        <f>+A$88</f>
        <v>6115700</v>
      </c>
      <c r="B234" s="102">
        <f>+B$88</f>
        <v>40038</v>
      </c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101">
        <f>+A$88</f>
        <v>6115700</v>
      </c>
      <c r="B235" s="102">
        <f>+B$88</f>
        <v>40038</v>
      </c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101">
        <f>+A$88</f>
        <v>6115700</v>
      </c>
      <c r="B236" s="102">
        <f>+B$88</f>
        <v>40038</v>
      </c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101">
        <f>+A$88</f>
        <v>6115700</v>
      </c>
      <c r="B237" s="102">
        <f>+B$88</f>
        <v>40038</v>
      </c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101">
        <f>+A$88</f>
        <v>6115700</v>
      </c>
      <c r="B238" s="102">
        <f>+B$88</f>
        <v>40038</v>
      </c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101">
        <f>+A$88</f>
        <v>6115700</v>
      </c>
      <c r="B239" s="102">
        <f>+B$88</f>
        <v>40038</v>
      </c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101">
        <f>+A$88</f>
        <v>6115700</v>
      </c>
      <c r="B240" s="102">
        <f>+B$88</f>
        <v>40038</v>
      </c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101">
        <f>+A$88</f>
        <v>6115700</v>
      </c>
      <c r="B241" s="102">
        <f>+B$88</f>
        <v>40038</v>
      </c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101">
        <f>+A$88</f>
        <v>6115700</v>
      </c>
      <c r="B242" s="102">
        <f>+B$88</f>
        <v>40038</v>
      </c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101">
        <f>+A$88</f>
        <v>6115700</v>
      </c>
      <c r="B243" s="102">
        <f>+B$88</f>
        <v>40038</v>
      </c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5"/>
      <c r="D244" s="115"/>
      <c r="E244" s="115"/>
      <c r="F244" s="116"/>
      <c r="G244" s="116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69"/>
      <c r="U244" s="69"/>
    </row>
    <row r="245" spans="3:21" ht="12.75">
      <c r="C245" s="115"/>
      <c r="D245" s="115"/>
      <c r="E245" s="115"/>
      <c r="F245" s="116"/>
      <c r="G245" s="116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69"/>
      <c r="U245" s="69"/>
    </row>
    <row r="246" spans="3:21" ht="12.75">
      <c r="C246" s="115"/>
      <c r="D246" s="115"/>
      <c r="E246" s="115"/>
      <c r="F246" s="116"/>
      <c r="G246" s="116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69"/>
      <c r="U246" s="69"/>
    </row>
    <row r="247" spans="3:21" ht="12.75">
      <c r="C247" s="115"/>
      <c r="D247" s="115"/>
      <c r="E247" s="115"/>
      <c r="F247" s="116"/>
      <c r="G247" s="116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69"/>
      <c r="U247" s="69"/>
    </row>
    <row r="248" spans="3:21" ht="12.75">
      <c r="C248" s="115"/>
      <c r="D248" s="115"/>
      <c r="E248" s="115"/>
      <c r="F248" s="116"/>
      <c r="G248" s="116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69"/>
      <c r="U248" s="69"/>
    </row>
    <row r="249" spans="3:21" ht="12.75">
      <c r="C249" s="115"/>
      <c r="D249" s="115"/>
      <c r="E249" s="115"/>
      <c r="F249" s="116"/>
      <c r="G249" s="116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69"/>
      <c r="U249" s="69"/>
    </row>
    <row r="250" spans="3:21" ht="12.75">
      <c r="C250" s="115"/>
      <c r="D250" s="115"/>
      <c r="E250" s="115"/>
      <c r="F250" s="116"/>
      <c r="G250" s="116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69"/>
      <c r="U250" s="69"/>
    </row>
    <row r="251" spans="3:21" ht="12.75">
      <c r="C251" s="115"/>
      <c r="D251" s="115"/>
      <c r="E251" s="115"/>
      <c r="F251" s="116"/>
      <c r="G251" s="116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69"/>
      <c r="U251" s="69"/>
    </row>
    <row r="252" spans="3:21" ht="12.75">
      <c r="C252" s="115"/>
      <c r="D252" s="115"/>
      <c r="E252" s="115"/>
      <c r="F252" s="116"/>
      <c r="G252" s="116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69"/>
      <c r="U252" s="69"/>
    </row>
    <row r="253" spans="3:21" ht="12.75">
      <c r="C253" s="115"/>
      <c r="D253" s="115"/>
      <c r="E253" s="115"/>
      <c r="F253" s="116"/>
      <c r="G253" s="116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69"/>
      <c r="U253" s="69"/>
    </row>
    <row r="254" spans="3:21" ht="12.75">
      <c r="C254" s="115"/>
      <c r="D254" s="115"/>
      <c r="E254" s="115"/>
      <c r="F254" s="116"/>
      <c r="G254" s="116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69"/>
      <c r="U254" s="69"/>
    </row>
    <row r="255" spans="3:21" ht="12.75">
      <c r="C255" s="115"/>
      <c r="D255" s="115"/>
      <c r="E255" s="115"/>
      <c r="F255" s="116"/>
      <c r="G255" s="116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69"/>
      <c r="U255" s="69"/>
    </row>
    <row r="256" spans="3:21" ht="12.75">
      <c r="C256" s="115"/>
      <c r="D256" s="115"/>
      <c r="E256" s="115"/>
      <c r="F256" s="116"/>
      <c r="G256" s="116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69"/>
      <c r="U256" s="69"/>
    </row>
    <row r="257" spans="3:21" ht="12.75">
      <c r="C257" s="115"/>
      <c r="D257" s="115"/>
      <c r="E257" s="115"/>
      <c r="F257" s="116"/>
      <c r="G257" s="116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69"/>
      <c r="U257" s="69"/>
    </row>
    <row r="258" spans="3:21" ht="12.75">
      <c r="C258" s="115"/>
      <c r="D258" s="115"/>
      <c r="E258" s="115"/>
      <c r="F258" s="116"/>
      <c r="G258" s="116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69"/>
      <c r="U258" s="69"/>
    </row>
    <row r="259" spans="3:21" ht="12.75">
      <c r="C259" s="115"/>
      <c r="D259" s="115"/>
      <c r="E259" s="115"/>
      <c r="F259" s="116"/>
      <c r="G259" s="116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69"/>
      <c r="U259" s="69"/>
    </row>
    <row r="260" spans="3:21" ht="12.75">
      <c r="C260" s="115"/>
      <c r="D260" s="115"/>
      <c r="E260" s="115"/>
      <c r="F260" s="116"/>
      <c r="G260" s="116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69"/>
      <c r="U260" s="69"/>
    </row>
    <row r="261" spans="3:21" ht="12.75">
      <c r="C261" s="115"/>
      <c r="D261" s="115"/>
      <c r="E261" s="115"/>
      <c r="F261" s="116"/>
      <c r="G261" s="116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69"/>
      <c r="U261" s="69"/>
    </row>
    <row r="262" spans="3:21" ht="12.75">
      <c r="C262" s="115"/>
      <c r="D262" s="115"/>
      <c r="E262" s="115"/>
      <c r="F262" s="116"/>
      <c r="G262" s="116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69"/>
      <c r="U262" s="69"/>
    </row>
    <row r="263" spans="3:21" ht="12.75">
      <c r="C263" s="115"/>
      <c r="D263" s="115"/>
      <c r="E263" s="115"/>
      <c r="F263" s="116"/>
      <c r="G263" s="116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69"/>
      <c r="U263" s="69"/>
    </row>
    <row r="264" spans="3:21" ht="12.75">
      <c r="C264" s="115"/>
      <c r="D264" s="115"/>
      <c r="E264" s="115"/>
      <c r="F264" s="116"/>
      <c r="G264" s="116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69"/>
      <c r="U264" s="69"/>
    </row>
    <row r="265" spans="3:21" ht="12.75">
      <c r="C265" s="115"/>
      <c r="D265" s="115"/>
      <c r="E265" s="115"/>
      <c r="F265" s="116"/>
      <c r="G265" s="116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69"/>
      <c r="U265" s="69"/>
    </row>
    <row r="266" spans="3:21" ht="12.75">
      <c r="C266" s="115"/>
      <c r="D266" s="115"/>
      <c r="E266" s="115"/>
      <c r="F266" s="116"/>
      <c r="G266" s="116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69"/>
      <c r="U266" s="69"/>
    </row>
    <row r="267" spans="3:21" ht="12.75">
      <c r="C267" s="115"/>
      <c r="D267" s="115"/>
      <c r="E267" s="115"/>
      <c r="F267" s="116"/>
      <c r="G267" s="116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69"/>
      <c r="U267" s="69"/>
    </row>
    <row r="268" spans="3:21" ht="12.75">
      <c r="C268" s="115"/>
      <c r="D268" s="115"/>
      <c r="E268" s="115"/>
      <c r="F268" s="116"/>
      <c r="G268" s="116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69"/>
      <c r="U268" s="69"/>
    </row>
    <row r="269" spans="3:21" ht="12.75">
      <c r="C269" s="115"/>
      <c r="D269" s="115"/>
      <c r="E269" s="115"/>
      <c r="F269" s="116"/>
      <c r="G269" s="116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69"/>
      <c r="U269" s="69"/>
    </row>
    <row r="270" spans="3:21" ht="12.75">
      <c r="C270" s="115"/>
      <c r="D270" s="115"/>
      <c r="E270" s="115"/>
      <c r="F270" s="116"/>
      <c r="G270" s="116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69"/>
      <c r="U270" s="69"/>
    </row>
    <row r="271" spans="3:21" ht="12.75">
      <c r="C271" s="115"/>
      <c r="D271" s="115"/>
      <c r="E271" s="115"/>
      <c r="F271" s="116"/>
      <c r="G271" s="116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69"/>
      <c r="U271" s="69"/>
    </row>
    <row r="272" spans="3:21" ht="12.75">
      <c r="C272" s="115"/>
      <c r="D272" s="115"/>
      <c r="E272" s="115"/>
      <c r="F272" s="116"/>
      <c r="G272" s="116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69"/>
      <c r="U272" s="69"/>
    </row>
    <row r="273" spans="3:21" ht="12.75">
      <c r="C273" s="115"/>
      <c r="D273" s="115"/>
      <c r="E273" s="115"/>
      <c r="F273" s="116"/>
      <c r="G273" s="116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69"/>
      <c r="U273" s="69"/>
    </row>
    <row r="274" spans="3:21" ht="12.75">
      <c r="C274" s="115"/>
      <c r="D274" s="115"/>
      <c r="E274" s="115"/>
      <c r="F274" s="116"/>
      <c r="G274" s="116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69"/>
      <c r="U274" s="69"/>
    </row>
    <row r="275" spans="3:21" ht="12.75">
      <c r="C275" s="115"/>
      <c r="D275" s="115"/>
      <c r="E275" s="115"/>
      <c r="F275" s="116"/>
      <c r="G275" s="116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69"/>
      <c r="U275" s="69"/>
    </row>
    <row r="276" spans="3:21" ht="12.75">
      <c r="C276" s="115"/>
      <c r="D276" s="115"/>
      <c r="E276" s="115"/>
      <c r="F276" s="116"/>
      <c r="G276" s="116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69"/>
      <c r="U276" s="69"/>
    </row>
    <row r="277" spans="3:21" ht="12.75">
      <c r="C277" s="115"/>
      <c r="D277" s="115"/>
      <c r="E277" s="115"/>
      <c r="F277" s="116"/>
      <c r="G277" s="116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69"/>
      <c r="U277" s="69"/>
    </row>
    <row r="278" spans="3:21" ht="12.75">
      <c r="C278" s="115"/>
      <c r="D278" s="115"/>
      <c r="E278" s="115"/>
      <c r="F278" s="116"/>
      <c r="G278" s="116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69"/>
      <c r="U278" s="69"/>
    </row>
    <row r="279" spans="3:21" ht="12.75">
      <c r="C279" s="115"/>
      <c r="D279" s="115"/>
      <c r="E279" s="115"/>
      <c r="F279" s="116"/>
      <c r="G279" s="116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69"/>
      <c r="U279" s="69"/>
    </row>
    <row r="280" spans="3:21" ht="12.75">
      <c r="C280" s="115"/>
      <c r="D280" s="115"/>
      <c r="E280" s="115"/>
      <c r="F280" s="116"/>
      <c r="G280" s="116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69"/>
      <c r="U280" s="69"/>
    </row>
    <row r="281" spans="3:21" ht="12.75">
      <c r="C281" s="115"/>
      <c r="D281" s="115"/>
      <c r="E281" s="115"/>
      <c r="F281" s="116"/>
      <c r="G281" s="116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69"/>
      <c r="U281" s="69"/>
    </row>
    <row r="282" spans="3:21" ht="12.75">
      <c r="C282" s="115"/>
      <c r="D282" s="115"/>
      <c r="E282" s="115"/>
      <c r="F282" s="116"/>
      <c r="G282" s="116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69"/>
      <c r="U282" s="69"/>
    </row>
    <row r="283" spans="3:21" ht="12.75">
      <c r="C283" s="115"/>
      <c r="D283" s="115"/>
      <c r="E283" s="115"/>
      <c r="F283" s="116"/>
      <c r="G283" s="116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69"/>
      <c r="U283" s="69"/>
    </row>
    <row r="284" spans="3:21" ht="12.75">
      <c r="C284" s="115"/>
      <c r="D284" s="115"/>
      <c r="E284" s="115"/>
      <c r="F284" s="116"/>
      <c r="G284" s="116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69"/>
      <c r="U284" s="69"/>
    </row>
    <row r="285" spans="3:21" ht="12.75">
      <c r="C285" s="115"/>
      <c r="D285" s="115"/>
      <c r="E285" s="115"/>
      <c r="F285" s="116"/>
      <c r="G285" s="116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69"/>
      <c r="U285" s="69"/>
    </row>
    <row r="286" spans="3:21" ht="12.75">
      <c r="C286" s="115"/>
      <c r="D286" s="115"/>
      <c r="E286" s="115"/>
      <c r="F286" s="116"/>
      <c r="G286" s="116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69"/>
      <c r="U286" s="69"/>
    </row>
    <row r="287" spans="3:21" ht="12.75">
      <c r="C287" s="115"/>
      <c r="D287" s="115"/>
      <c r="E287" s="115"/>
      <c r="F287" s="116"/>
      <c r="G287" s="116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69"/>
      <c r="U287" s="69"/>
    </row>
    <row r="288" spans="3:21" ht="12.75">
      <c r="C288" s="115"/>
      <c r="D288" s="115"/>
      <c r="E288" s="115"/>
      <c r="F288" s="116"/>
      <c r="G288" s="116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69"/>
      <c r="U288" s="69"/>
    </row>
    <row r="289" spans="3:21" ht="12.75">
      <c r="C289" s="115"/>
      <c r="D289" s="115"/>
      <c r="E289" s="115"/>
      <c r="F289" s="116"/>
      <c r="G289" s="116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69"/>
      <c r="U289" s="69"/>
    </row>
    <row r="290" spans="3:21" ht="12.75">
      <c r="C290" s="115"/>
      <c r="D290" s="115"/>
      <c r="E290" s="115"/>
      <c r="F290" s="116"/>
      <c r="G290" s="116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69"/>
      <c r="U290" s="69"/>
    </row>
    <row r="291" spans="3:21" ht="12.75">
      <c r="C291" s="115"/>
      <c r="D291" s="115"/>
      <c r="E291" s="115"/>
      <c r="F291" s="116"/>
      <c r="G291" s="116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69"/>
      <c r="U291" s="69"/>
    </row>
    <row r="292" spans="3:21" ht="12.75">
      <c r="C292" s="115"/>
      <c r="D292" s="115"/>
      <c r="E292" s="115"/>
      <c r="F292" s="116"/>
      <c r="G292" s="116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69"/>
      <c r="U292" s="69"/>
    </row>
    <row r="293" spans="3:21" ht="12.75">
      <c r="C293" s="115"/>
      <c r="D293" s="115"/>
      <c r="E293" s="115"/>
      <c r="F293" s="116"/>
      <c r="G293" s="116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69"/>
      <c r="U293" s="69"/>
    </row>
    <row r="294" spans="3:21" ht="12.75">
      <c r="C294" s="115"/>
      <c r="D294" s="115"/>
      <c r="E294" s="115"/>
      <c r="F294" s="116"/>
      <c r="G294" s="116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69"/>
      <c r="U294" s="69"/>
    </row>
    <row r="295" spans="3:21" ht="12.75">
      <c r="C295" s="115"/>
      <c r="D295" s="115"/>
      <c r="E295" s="115"/>
      <c r="F295" s="116"/>
      <c r="G295" s="116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69"/>
      <c r="U295" s="69"/>
    </row>
    <row r="296" spans="3:21" ht="12.75">
      <c r="C296" s="115"/>
      <c r="D296" s="115"/>
      <c r="E296" s="115"/>
      <c r="F296" s="116"/>
      <c r="G296" s="116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69"/>
      <c r="U296" s="69"/>
    </row>
    <row r="297" spans="3:21" ht="12.75">
      <c r="C297" s="115"/>
      <c r="D297" s="115"/>
      <c r="E297" s="115"/>
      <c r="F297" s="116"/>
      <c r="G297" s="116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69"/>
      <c r="U297" s="69"/>
    </row>
    <row r="298" spans="3:21" ht="12.75">
      <c r="C298" s="115"/>
      <c r="D298" s="115"/>
      <c r="E298" s="115"/>
      <c r="F298" s="116"/>
      <c r="G298" s="116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69"/>
      <c r="U298" s="69"/>
    </row>
    <row r="299" spans="3:21" ht="12.75">
      <c r="C299" s="115"/>
      <c r="D299" s="115"/>
      <c r="E299" s="115"/>
      <c r="F299" s="116"/>
      <c r="G299" s="116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69"/>
      <c r="U299" s="69"/>
    </row>
    <row r="300" spans="3:21" ht="12.75">
      <c r="C300" s="115"/>
      <c r="D300" s="115"/>
      <c r="E300" s="115"/>
      <c r="F300" s="116"/>
      <c r="G300" s="116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69"/>
      <c r="U300" s="69"/>
    </row>
    <row r="301" spans="3:21" ht="12.75">
      <c r="C301" s="115"/>
      <c r="D301" s="115"/>
      <c r="E301" s="115"/>
      <c r="F301" s="116"/>
      <c r="G301" s="116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69"/>
      <c r="U301" s="69"/>
    </row>
    <row r="302" spans="3:21" ht="12.75">
      <c r="C302" s="115"/>
      <c r="D302" s="115"/>
      <c r="E302" s="115"/>
      <c r="F302" s="116"/>
      <c r="G302" s="116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69"/>
      <c r="U302" s="69"/>
    </row>
    <row r="303" spans="3:21" ht="12.75">
      <c r="C303" s="115"/>
      <c r="D303" s="115"/>
      <c r="E303" s="115"/>
      <c r="F303" s="116"/>
      <c r="G303" s="116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69"/>
      <c r="U303" s="69"/>
    </row>
    <row r="304" spans="3:21" ht="12.75">
      <c r="C304" s="115"/>
      <c r="D304" s="115"/>
      <c r="E304" s="115"/>
      <c r="F304" s="116"/>
      <c r="G304" s="116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69"/>
      <c r="U304" s="69"/>
    </row>
    <row r="305" spans="3:21" ht="12.75">
      <c r="C305" s="115"/>
      <c r="D305" s="115"/>
      <c r="E305" s="115"/>
      <c r="F305" s="116"/>
      <c r="G305" s="116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69"/>
      <c r="U305" s="69"/>
    </row>
    <row r="306" spans="3:21" ht="12.75">
      <c r="C306" s="115"/>
      <c r="D306" s="115"/>
      <c r="E306" s="115"/>
      <c r="F306" s="116"/>
      <c r="G306" s="116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69"/>
      <c r="U306" s="69"/>
    </row>
    <row r="307" spans="3:21" ht="12.75">
      <c r="C307" s="115"/>
      <c r="D307" s="115"/>
      <c r="E307" s="115"/>
      <c r="F307" s="116"/>
      <c r="G307" s="116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69"/>
      <c r="U307" s="69"/>
    </row>
    <row r="308" spans="3:21" ht="12.75">
      <c r="C308" s="115"/>
      <c r="D308" s="115"/>
      <c r="E308" s="115"/>
      <c r="F308" s="116"/>
      <c r="G308" s="116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69"/>
      <c r="U308" s="69"/>
    </row>
    <row r="309" spans="3:21" ht="12.75">
      <c r="C309" s="115"/>
      <c r="D309" s="115"/>
      <c r="E309" s="115"/>
      <c r="F309" s="116"/>
      <c r="G309" s="116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69"/>
      <c r="U309" s="69"/>
    </row>
    <row r="310" spans="3:21" ht="12.75">
      <c r="C310" s="115"/>
      <c r="D310" s="115"/>
      <c r="E310" s="115"/>
      <c r="F310" s="116"/>
      <c r="G310" s="116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69"/>
      <c r="U310" s="69"/>
    </row>
    <row r="311" spans="3:21" ht="12.75">
      <c r="C311" s="115"/>
      <c r="D311" s="115"/>
      <c r="E311" s="115"/>
      <c r="F311" s="116"/>
      <c r="G311" s="116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69"/>
      <c r="U311" s="69"/>
    </row>
    <row r="312" spans="3:21" ht="12.75">
      <c r="C312" s="115"/>
      <c r="D312" s="115"/>
      <c r="E312" s="115"/>
      <c r="F312" s="116"/>
      <c r="G312" s="116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69"/>
      <c r="U312" s="69"/>
    </row>
    <row r="313" spans="3:21" ht="12.75">
      <c r="C313" s="115"/>
      <c r="D313" s="115"/>
      <c r="E313" s="115"/>
      <c r="F313" s="116"/>
      <c r="G313" s="116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69"/>
      <c r="U313" s="69"/>
    </row>
    <row r="314" spans="3:21" ht="12.75">
      <c r="C314" s="115"/>
      <c r="D314" s="115"/>
      <c r="E314" s="115"/>
      <c r="F314" s="116"/>
      <c r="G314" s="116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69"/>
      <c r="U314" s="69"/>
    </row>
    <row r="315" spans="3:21" ht="12.75">
      <c r="C315" s="115"/>
      <c r="D315" s="115"/>
      <c r="E315" s="115"/>
      <c r="F315" s="116"/>
      <c r="G315" s="116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69"/>
      <c r="U315" s="69"/>
    </row>
    <row r="316" spans="3:21" ht="12.75">
      <c r="C316" s="115"/>
      <c r="D316" s="115"/>
      <c r="E316" s="115"/>
      <c r="F316" s="116"/>
      <c r="G316" s="116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69"/>
      <c r="U316" s="69"/>
    </row>
    <row r="317" spans="3:21" ht="12.75">
      <c r="C317" s="115"/>
      <c r="D317" s="115"/>
      <c r="E317" s="115"/>
      <c r="F317" s="116"/>
      <c r="G317" s="116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69"/>
      <c r="U317" s="69"/>
    </row>
    <row r="318" spans="3:21" ht="12.75">
      <c r="C318" s="115"/>
      <c r="D318" s="115"/>
      <c r="E318" s="115"/>
      <c r="F318" s="116"/>
      <c r="G318" s="116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69"/>
      <c r="U318" s="69"/>
    </row>
    <row r="319" spans="3:21" ht="12.75">
      <c r="C319" s="115"/>
      <c r="D319" s="115"/>
      <c r="E319" s="115"/>
      <c r="F319" s="116"/>
      <c r="G319" s="116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69"/>
      <c r="U319" s="69"/>
    </row>
    <row r="320" spans="3:21" ht="12.75">
      <c r="C320" s="115"/>
      <c r="D320" s="115"/>
      <c r="E320" s="115"/>
      <c r="F320" s="116"/>
      <c r="G320" s="116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69"/>
      <c r="U320" s="69"/>
    </row>
    <row r="321" spans="3:21" ht="12.75">
      <c r="C321" s="115"/>
      <c r="D321" s="115"/>
      <c r="E321" s="115"/>
      <c r="F321" s="116"/>
      <c r="G321" s="116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69"/>
      <c r="U321" s="69"/>
    </row>
    <row r="322" spans="3:21" ht="12.75">
      <c r="C322" s="115"/>
      <c r="D322" s="115"/>
      <c r="E322" s="115"/>
      <c r="F322" s="116"/>
      <c r="G322" s="116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69"/>
      <c r="U322" s="69"/>
    </row>
    <row r="323" spans="3:21" ht="12.75">
      <c r="C323" s="115"/>
      <c r="D323" s="115"/>
      <c r="E323" s="115"/>
      <c r="F323" s="116"/>
      <c r="G323" s="116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69"/>
      <c r="U323" s="69"/>
    </row>
    <row r="324" spans="3:21" ht="12.75">
      <c r="C324" s="115"/>
      <c r="D324" s="115"/>
      <c r="E324" s="115"/>
      <c r="F324" s="116"/>
      <c r="G324" s="116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69"/>
      <c r="U324" s="69"/>
    </row>
    <row r="325" spans="3:21" ht="12.75">
      <c r="C325" s="115"/>
      <c r="D325" s="115"/>
      <c r="E325" s="115"/>
      <c r="F325" s="116"/>
      <c r="G325" s="116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69"/>
      <c r="U325" s="69"/>
    </row>
    <row r="326" spans="3:21" ht="12.75">
      <c r="C326" s="115"/>
      <c r="D326" s="115"/>
      <c r="E326" s="115"/>
      <c r="F326" s="116"/>
      <c r="G326" s="116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69"/>
      <c r="U326" s="69"/>
    </row>
    <row r="327" spans="3:21" ht="12.75">
      <c r="C327" s="115"/>
      <c r="D327" s="115"/>
      <c r="E327" s="115"/>
      <c r="F327" s="116"/>
      <c r="G327" s="116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69"/>
      <c r="U327" s="69"/>
    </row>
    <row r="328" spans="3:21" ht="12.75">
      <c r="C328" s="115"/>
      <c r="D328" s="115"/>
      <c r="E328" s="115"/>
      <c r="F328" s="116"/>
      <c r="G328" s="116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69"/>
      <c r="U328" s="69"/>
    </row>
    <row r="329" spans="3:21" ht="12.75">
      <c r="C329" s="115"/>
      <c r="D329" s="115"/>
      <c r="E329" s="115"/>
      <c r="F329" s="116"/>
      <c r="G329" s="116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69"/>
      <c r="U329" s="69"/>
    </row>
    <row r="330" spans="3:21" ht="12.75">
      <c r="C330" s="115"/>
      <c r="D330" s="115"/>
      <c r="E330" s="115"/>
      <c r="F330" s="116"/>
      <c r="G330" s="116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69"/>
      <c r="U330" s="69"/>
    </row>
    <row r="331" spans="3:21" ht="12.75">
      <c r="C331" s="115"/>
      <c r="D331" s="115"/>
      <c r="E331" s="115"/>
      <c r="F331" s="116"/>
      <c r="G331" s="116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69"/>
      <c r="U331" s="69"/>
    </row>
    <row r="332" spans="3:21" ht="12.75">
      <c r="C332" s="115"/>
      <c r="D332" s="115"/>
      <c r="E332" s="115"/>
      <c r="F332" s="116"/>
      <c r="G332" s="116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69"/>
      <c r="U332" s="69"/>
    </row>
    <row r="333" spans="3:21" ht="12.75">
      <c r="C333" s="115"/>
      <c r="D333" s="115"/>
      <c r="E333" s="115"/>
      <c r="F333" s="116"/>
      <c r="G333" s="116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69"/>
      <c r="U333" s="69"/>
    </row>
    <row r="334" spans="3:21" ht="12.75">
      <c r="C334" s="115"/>
      <c r="D334" s="115"/>
      <c r="E334" s="115"/>
      <c r="F334" s="116"/>
      <c r="G334" s="116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69"/>
      <c r="U334" s="69"/>
    </row>
    <row r="335" spans="3:21" ht="12.75">
      <c r="C335" s="115"/>
      <c r="D335" s="115"/>
      <c r="E335" s="115"/>
      <c r="F335" s="116"/>
      <c r="G335" s="116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69"/>
      <c r="U335" s="69"/>
    </row>
    <row r="336" spans="3:21" ht="12.75">
      <c r="C336" s="115"/>
      <c r="D336" s="115"/>
      <c r="E336" s="115"/>
      <c r="F336" s="116"/>
      <c r="G336" s="116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69"/>
      <c r="U336" s="69"/>
    </row>
    <row r="337" spans="3:21" ht="12.75">
      <c r="C337" s="115"/>
      <c r="D337" s="115"/>
      <c r="E337" s="115"/>
      <c r="F337" s="116"/>
      <c r="G337" s="116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69"/>
      <c r="U337" s="69"/>
    </row>
    <row r="338" spans="3:19" ht="12.75">
      <c r="C338" s="115"/>
      <c r="D338" s="115"/>
      <c r="E338" s="115"/>
      <c r="F338" s="116"/>
      <c r="G338" s="116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</row>
    <row r="339" spans="3:19" ht="12.75">
      <c r="C339" s="115"/>
      <c r="D339" s="115"/>
      <c r="E339" s="115"/>
      <c r="F339" s="116"/>
      <c r="G339" s="116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</row>
    <row r="340" spans="3:19" ht="12.75">
      <c r="C340" s="115"/>
      <c r="D340" s="115"/>
      <c r="E340" s="115"/>
      <c r="F340" s="116"/>
      <c r="G340" s="116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</row>
    <row r="341" spans="3:19" ht="12.75">
      <c r="C341" s="115"/>
      <c r="D341" s="115"/>
      <c r="E341" s="115"/>
      <c r="F341" s="116"/>
      <c r="G341" s="116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</row>
    <row r="342" spans="3:19" ht="12.75">
      <c r="C342" s="115"/>
      <c r="D342" s="115"/>
      <c r="E342" s="115"/>
      <c r="F342" s="116"/>
      <c r="G342" s="116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</row>
    <row r="343" spans="3:19" ht="12.75">
      <c r="C343" s="115"/>
      <c r="D343" s="115"/>
      <c r="E343" s="115"/>
      <c r="F343" s="116"/>
      <c r="G343" s="116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</row>
    <row r="344" spans="3:19" ht="12.75">
      <c r="C344" s="115"/>
      <c r="D344" s="115"/>
      <c r="E344" s="115"/>
      <c r="F344" s="116"/>
      <c r="G344" s="116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</row>
    <row r="345" spans="3:19" ht="12.75">
      <c r="C345" s="115"/>
      <c r="D345" s="115"/>
      <c r="E345" s="115"/>
      <c r="F345" s="116"/>
      <c r="G345" s="116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</row>
    <row r="346" spans="3:19" ht="12.75">
      <c r="C346" s="115"/>
      <c r="D346" s="115"/>
      <c r="E346" s="115"/>
      <c r="F346" s="116"/>
      <c r="G346" s="116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</row>
    <row r="347" spans="3:19" ht="12.75">
      <c r="C347" s="115"/>
      <c r="D347" s="115"/>
      <c r="E347" s="115"/>
      <c r="F347" s="116"/>
      <c r="G347" s="116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</row>
    <row r="348" spans="3:19" ht="12.75">
      <c r="C348" s="115"/>
      <c r="D348" s="115"/>
      <c r="E348" s="115"/>
      <c r="F348" s="116"/>
      <c r="G348" s="116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</row>
    <row r="349" spans="3:19" ht="12.75">
      <c r="C349" s="115"/>
      <c r="D349" s="115"/>
      <c r="E349" s="115"/>
      <c r="F349" s="116"/>
      <c r="G349" s="116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</row>
    <row r="350" spans="3:19" ht="12.75">
      <c r="C350" s="115"/>
      <c r="D350" s="115"/>
      <c r="E350" s="115"/>
      <c r="F350" s="116"/>
      <c r="G350" s="116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</row>
    <row r="351" spans="3:19" ht="12.75">
      <c r="C351" s="115"/>
      <c r="D351" s="115"/>
      <c r="E351" s="115"/>
      <c r="F351" s="116"/>
      <c r="G351" s="116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</row>
    <row r="352" spans="3:19" ht="12.75">
      <c r="C352" s="115"/>
      <c r="D352" s="115"/>
      <c r="E352" s="115"/>
      <c r="F352" s="116"/>
      <c r="G352" s="116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</row>
    <row r="353" spans="3:19" ht="12.75">
      <c r="C353" s="115"/>
      <c r="D353" s="115"/>
      <c r="E353" s="115"/>
      <c r="F353" s="116"/>
      <c r="G353" s="116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</row>
    <row r="354" spans="3:19" ht="12.75">
      <c r="C354" s="115"/>
      <c r="D354" s="115"/>
      <c r="E354" s="115"/>
      <c r="F354" s="116"/>
      <c r="G354" s="116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</row>
    <row r="355" spans="3:19" ht="12.75">
      <c r="C355" s="115"/>
      <c r="D355" s="115"/>
      <c r="E355" s="115"/>
      <c r="F355" s="116"/>
      <c r="G355" s="116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</row>
    <row r="356" spans="3:19" ht="12.75">
      <c r="C356" s="115"/>
      <c r="D356" s="115"/>
      <c r="E356" s="115"/>
      <c r="F356" s="116"/>
      <c r="G356" s="116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</row>
    <row r="357" spans="3:19" ht="12.75">
      <c r="C357" s="115"/>
      <c r="D357" s="115"/>
      <c r="E357" s="115"/>
      <c r="F357" s="116"/>
      <c r="G357" s="116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</row>
    <row r="358" spans="3:19" ht="12.75">
      <c r="C358" s="115"/>
      <c r="D358" s="115"/>
      <c r="E358" s="115"/>
      <c r="F358" s="116"/>
      <c r="G358" s="116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</row>
    <row r="359" spans="3:19" ht="12.75">
      <c r="C359" s="115"/>
      <c r="D359" s="115"/>
      <c r="E359" s="115"/>
      <c r="F359" s="116"/>
      <c r="G359" s="116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</row>
    <row r="360" spans="3:19" ht="12.75">
      <c r="C360" s="115"/>
      <c r="D360" s="115"/>
      <c r="E360" s="115"/>
      <c r="F360" s="116"/>
      <c r="G360" s="116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</row>
    <row r="361" spans="3:19" ht="12.75">
      <c r="C361" s="115"/>
      <c r="D361" s="115"/>
      <c r="E361" s="115"/>
      <c r="F361" s="116"/>
      <c r="G361" s="116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</row>
    <row r="362" spans="3:19" ht="12.75">
      <c r="C362" s="115"/>
      <c r="D362" s="115"/>
      <c r="E362" s="115"/>
      <c r="F362" s="116"/>
      <c r="G362" s="116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</row>
    <row r="363" spans="3:19" ht="12.75">
      <c r="C363" s="115"/>
      <c r="D363" s="115"/>
      <c r="E363" s="115"/>
      <c r="F363" s="116"/>
      <c r="G363" s="116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</row>
    <row r="364" spans="3:19" ht="12.75">
      <c r="C364" s="115"/>
      <c r="D364" s="115"/>
      <c r="E364" s="115"/>
      <c r="F364" s="116"/>
      <c r="G364" s="116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#REF!</formula1>
      <formula2>0</formula2>
    </dataValidation>
    <dataValidation type="list" errorTitle="Codage SANDRE svp" sqref="E66:E77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#REF!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#REF!</formula1>
      <formula2>0</formula2>
    </dataValidation>
    <dataValidation type="whole" errorTitle="Altitude en mètres" sqref="I23">
      <formula1>0</formula1>
      <formula2>4000</formula2>
    </dataValidation>
    <dataValidation type="list" errorTitle="Stabilité ou non du substrat" sqref="I66:I77">
      <formula1>#REF!</formula1>
      <formula2>0</formula2>
    </dataValidation>
    <dataValidation type="list" errorTitle="Altitude en mètres" sqref="J23">
      <formula1>#REF!</formula1>
      <formula2>0</formula2>
    </dataValidation>
    <dataValidation type="list" errorTitle="Abondance végétation de 0 à 5" sqref="K66:K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2024-03-13T09:24:59Z</dcterms:modified>
  <cp:category/>
  <cp:version/>
  <cp:contentType/>
  <cp:contentStatus/>
  <cp:revision>1</cp:revision>
</cp:coreProperties>
</file>