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35 JUIN\19035 LAULA\19035_LAULA_exports\"/>
    </mc:Choice>
  </mc:AlternateContent>
  <xr:revisionPtr revIDLastSave="0" documentId="13_ncr:1_{BD87818C-86A9-448A-8A19-3FCE11C11395}" xr6:coauthVersionLast="45" xr6:coauthVersionMax="45" xr10:uidLastSave="{00000000-0000-0000-0000-000000000000}"/>
  <bookViews>
    <workbookView xWindow="-120" yWindow="-120" windowWidth="24240" windowHeight="13140" xr2:uid="{D2BDB719-7A9D-4E3C-911B-C521D60641AB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<sst xmlns="http://schemas.openxmlformats.org/spreadsheetml/2006/main" count="637" uniqueCount="332">
  <si>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</si>
  <si>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</si>
  <si>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</si>
  <si>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</si>
  <si>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</si>
  <si>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</si>
  <si>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</si>
  <si>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</si>
  <si>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</si>
  <si>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</si>
  <si>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</si>
  <si>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</si>
  <si>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</si>
  <si>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LAUZON</t>
  </si>
  <si>
    <t>LAUZON A LAMOTTE DU RHONE</t>
  </si>
  <si>
    <t>20/06/2019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</si>
  <si>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</si>
  <si>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</si>
  <si>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</si>
  <si>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</si>
  <si>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</si>
  <si>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</si>
  <si>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</si>
  <si>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</si>
  <si>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</si>
  <si>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</si>
  <si>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</si>
  <si>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</si>
  <si>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</si>
  <si>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</si>
  <si>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</si>
  <si>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</si>
  <si>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</si>
  <si>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</si>
  <si>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</si>
  <si>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</si>
  <si>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</si>
  <si>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</si>
  <si>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</si>
  <si>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</si>
  <si>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</si>
  <si>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</si>
  <si>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</si>
  <si>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N3</t>
  </si>
  <si>
    <t>A</t>
  </si>
  <si>
    <t>P2</t>
  </si>
  <si>
    <t>S28</t>
  </si>
  <si>
    <t>N1</t>
  </si>
  <si>
    <t>P3</t>
  </si>
  <si>
    <t>S10</t>
  </si>
  <si>
    <t>P4</t>
  </si>
  <si>
    <t>S29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</si>
  <si>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</si>
  <si>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</si>
  <si>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S11</t>
  </si>
  <si>
    <t>B</t>
  </si>
  <si>
    <t>Nom de la rivière</t>
  </si>
  <si>
    <t>P6</t>
  </si>
  <si>
    <t>S25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</si>
  <si>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</si>
  <si>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</si>
  <si>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</si>
  <si>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</si>
  <si>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</si>
  <si>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</si>
  <si>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</si>
  <si>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</si>
  <si>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</si>
  <si>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</si>
  <si>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</si>
  <si>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</si>
  <si>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</si>
  <si>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</si>
  <si>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</si>
  <si>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</si>
  <si>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</si>
  <si>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</si>
  <si>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</si>
  <si>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</si>
  <si>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</si>
  <si>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</si>
  <si>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</si>
  <si>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</si>
  <si>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</si>
  <si>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</si>
  <si>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</si>
  <si>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</si>
  <si>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</si>
  <si>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</si>
  <si>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</si>
  <si>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</si>
  <si>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</si>
  <si>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</si>
  <si>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</si>
  <si>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</si>
  <si>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</si>
  <si>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</si>
  <si>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</si>
  <si>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</si>
  <si>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</si>
  <si>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</si>
  <si>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</si>
  <si>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</si>
  <si>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</si>
  <si>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</si>
  <si>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</si>
  <si>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</si>
  <si>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</si>
  <si>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</si>
  <si>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</si>
  <si>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</si>
  <si>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</si>
  <si>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</si>
  <si>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</si>
  <si>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</si>
  <si>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</si>
  <si>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</si>
  <si>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</si>
  <si>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</si>
  <si>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</si>
  <si>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</si>
  <si>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</si>
  <si>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</si>
  <si>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</si>
  <si>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</si>
  <si>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</si>
  <si>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</si>
  <si>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</si>
  <si>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</si>
  <si>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</si>
  <si>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</si>
  <si>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</si>
  <si>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</si>
  <si>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</si>
  <si>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</si>
  <si>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</si>
  <si>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D</t>
  </si>
  <si>
    <t>Sables et limons (&lt; 2 mm)</t>
  </si>
  <si>
    <t>Sables, limons</t>
  </si>
  <si>
    <t>P6, P8, P10, P12</t>
  </si>
  <si>
    <t>P7, P9, P11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</si>
  <si>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</si>
  <si>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</si>
  <si>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</si>
  <si>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</si>
  <si>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</si>
  <si>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</si>
  <si>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</si>
  <si>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</si>
  <si>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</si>
  <si>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</si>
  <si>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</si>
  <si>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</si>
  <si>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</si>
  <si>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</si>
  <si>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</si>
  <si>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</si>
  <si>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</si>
  <si>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</si>
  <si>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</si>
  <si>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</si>
  <si>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</si>
  <si>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</si>
  <si>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</si>
  <si>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</si>
  <si>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</si>
  <si>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</si>
  <si>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</si>
  <si>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</si>
  <si>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</si>
  <si>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</si>
  <si>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</si>
  <si>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</si>
  <si>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</si>
  <si>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</si>
  <si>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</si>
  <si>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</si>
  <si>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</si>
  <si>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</si>
  <si>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</si>
  <si>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</si>
  <si>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</si>
  <si>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</si>
  <si>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</si>
  <si>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</si>
  <si>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</si>
  <si>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</si>
  <si>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</si>
  <si>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</si>
  <si>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</si>
  <si>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</si>
  <si>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</si>
  <si>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</si>
  <si>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</si>
  <si>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</si>
  <si>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06116125</t>
  </si>
  <si>
    <t xml:space="preserve"> LAMOTTE DU RHONE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</si>
  <si>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</si>
  <si>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</si>
  <si>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</si>
  <si>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</si>
  <si>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</si>
  <si>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</si>
  <si>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</si>
  <si>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</si>
  <si>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</si>
  <si>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</si>
  <si>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</si>
  <si>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</si>
  <si>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</si>
  <si>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</si>
  <si>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</si>
  <si>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</si>
  <si>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</si>
  <si>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</si>
  <si>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</si>
  <si>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</si>
  <si>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</si>
  <si>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</si>
  <si>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</si>
  <si>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</si>
  <si>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</si>
  <si>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</si>
  <si>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</si>
  <si>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</si>
  <si>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</si>
  <si>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</si>
  <si>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</si>
  <si>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</si>
  <si>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</si>
  <si>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</si>
  <si>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</si>
  <si>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</si>
  <si>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</si>
  <si>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</si>
  <si>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</si>
  <si>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</si>
  <si>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</si>
  <si>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</si>
  <si>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</si>
  <si>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</si>
  <si>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</si>
  <si>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</si>
  <si>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</si>
  <si>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</si>
  <si>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</si>
  <si>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</si>
  <si>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</si>
  <si>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</si>
  <si>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Leptoceridae</t>
  </si>
  <si>
    <t>310</t>
  </si>
  <si>
    <t>Leptocerus</t>
  </si>
  <si>
    <t>319</t>
  </si>
  <si>
    <t>Lype</t>
  </si>
  <si>
    <t>241</t>
  </si>
  <si>
    <t>EPHEMEROPTERA</t>
  </si>
  <si>
    <t>348</t>
  </si>
  <si>
    <t>Baetis</t>
  </si>
  <si>
    <t>364</t>
  </si>
  <si>
    <t>Caenis</t>
  </si>
  <si>
    <t>457</t>
  </si>
  <si>
    <t>Ephemera</t>
  </si>
  <si>
    <t>502</t>
  </si>
  <si>
    <t>Aphelocheirus</t>
  </si>
  <si>
    <t>721</t>
  </si>
  <si>
    <t>Corixidae</t>
  </si>
  <si>
    <t>709</t>
  </si>
  <si>
    <t>Micronecta</t>
  </si>
  <si>
    <t>719</t>
  </si>
  <si>
    <t>Gerris</t>
  </si>
  <si>
    <t>735</t>
  </si>
  <si>
    <t>Hydrometra</t>
  </si>
  <si>
    <t>740</t>
  </si>
  <si>
    <t>Ceratopogonidae</t>
  </si>
  <si>
    <t>819</t>
  </si>
  <si>
    <t>Chironomidae</t>
  </si>
  <si>
    <t>807</t>
  </si>
  <si>
    <t>Dixidae</t>
  </si>
  <si>
    <t>793</t>
  </si>
  <si>
    <t>Simuliidae</t>
  </si>
  <si>
    <t>801</t>
  </si>
  <si>
    <t>Calopteryx</t>
  </si>
  <si>
    <t>650</t>
  </si>
  <si>
    <t>Onychogomphus</t>
  </si>
  <si>
    <t>682</t>
  </si>
  <si>
    <t>Platycnemis</t>
  </si>
  <si>
    <t>657</t>
  </si>
  <si>
    <t>Sialis</t>
  </si>
  <si>
    <t>704</t>
  </si>
  <si>
    <t xml:space="preserve">Crambidae = Pyralidae </t>
  </si>
  <si>
    <t>2947</t>
  </si>
  <si>
    <t>MALACOSTRACES</t>
  </si>
  <si>
    <t>3270</t>
  </si>
  <si>
    <t>Atyaephyra</t>
  </si>
  <si>
    <t>861</t>
  </si>
  <si>
    <t>Corophium</t>
  </si>
  <si>
    <t>3212</t>
  </si>
  <si>
    <t>Gammarus</t>
  </si>
  <si>
    <t>892</t>
  </si>
  <si>
    <t>Dikerogammarus</t>
  </si>
  <si>
    <t>4202</t>
  </si>
  <si>
    <t>Jaera</t>
  </si>
  <si>
    <t>5097</t>
  </si>
  <si>
    <t>Mysidae</t>
  </si>
  <si>
    <t>4324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</si>
  <si>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</si>
  <si>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</si>
  <si>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</si>
  <si>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</si>
  <si>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</si>
  <si>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</si>
  <si>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</si>
  <si>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Corbicula</t>
  </si>
  <si>
    <t>1051</t>
  </si>
  <si>
    <t>Pisidium</t>
  </si>
  <si>
    <t>1043</t>
  </si>
  <si>
    <t>Potamopyrgus</t>
  </si>
  <si>
    <t>978</t>
  </si>
  <si>
    <t>Physa lato-sensu</t>
  </si>
  <si>
    <t>997</t>
  </si>
  <si>
    <t>Planorbidae</t>
  </si>
  <si>
    <t>1009</t>
  </si>
  <si>
    <t>Piscicolidae</t>
  </si>
  <si>
    <t>918</t>
  </si>
  <si>
    <t>OLIGOCHAETA</t>
  </si>
  <si>
    <t>933</t>
  </si>
  <si>
    <t xml:space="preserve">Hypania invalida </t>
  </si>
  <si>
    <t>4228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</si>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</sst>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B55FCCE7-8101-484D-B85B-3A4DD43527DD}"/>
    <cellStyle name="Normal_résultats" xfId="1" xr:uid="{46AF3F7D-A854-4D2B-B9B2-BCD50CFA4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35%20JUIN/19035%20LAULA/19035_LAULA_20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LAULA</v>
          </cell>
          <cell r="L5">
            <v>43636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CA19-93D9-4160-BD35-491A10C87C94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6116125</v>
      </c>
      <c r="B6" s="27" t="s">
        <v>13</v>
      </c>
      <c r="C6" s="27" t="s">
        <v>14</v>
      </c>
      <c r="D6" s="28" t="s">
        <v>15</v>
      </c>
      <c r="E6" s="27">
        <v>832218.81055307819</v>
      </c>
      <c r="F6" s="27">
        <v>6353211.3972337237</v>
      </c>
      <c r="G6" s="27">
        <v>832207.45543590467</v>
      </c>
      <c r="H6" s="29">
        <v>6353105.5941085955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8.9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107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6.3250000000000002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676.77499999999998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33.838749999999997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47</v>
      </c>
      <c r="M23" s="82" t="s">
        <v>55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58</v>
      </c>
      <c r="L24" s="82" t="s">
        <v>43</v>
      </c>
      <c r="M24" s="82" t="s">
        <v>55</v>
      </c>
      <c r="N24" s="92">
        <v>50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58</v>
      </c>
      <c r="L25" s="82" t="s">
        <v>47</v>
      </c>
      <c r="M25" s="82" t="s">
        <v>55</v>
      </c>
      <c r="N25" s="92">
        <v>50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58</v>
      </c>
      <c r="L26" s="82" t="s">
        <v>43</v>
      </c>
      <c r="M26" s="82" t="s">
        <v>55</v>
      </c>
      <c r="N26" s="92">
        <v>70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58</v>
      </c>
      <c r="L27" s="82" t="s">
        <v>47</v>
      </c>
      <c r="M27" s="82" t="s">
        <v>66</v>
      </c>
      <c r="N27" s="92">
        <v>80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58</v>
      </c>
      <c r="L28" s="82" t="s">
        <v>43</v>
      </c>
      <c r="M28" s="82" t="s">
        <v>66</v>
      </c>
      <c r="N28" s="92">
        <v>40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58</v>
      </c>
      <c r="L29" s="82" t="s">
        <v>47</v>
      </c>
      <c r="M29" s="82" t="s">
        <v>66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58</v>
      </c>
      <c r="L30" s="103" t="s">
        <v>43</v>
      </c>
      <c r="M30" s="103" t="s">
        <v>66</v>
      </c>
      <c r="N30" s="104">
        <v>90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47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43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88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93</v>
      </c>
      <c r="J46" s="127"/>
      <c r="K46" s="128" t="s">
        <v>88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77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42</v>
      </c>
      <c r="D52" s="171">
        <v>10</v>
      </c>
      <c r="E52" s="171">
        <v>1</v>
      </c>
      <c r="F52" s="172" t="s">
        <v>117</v>
      </c>
      <c r="G52" s="173"/>
      <c r="H52" s="156"/>
      <c r="I52" s="173"/>
      <c r="J52" s="173"/>
      <c r="K52" s="174"/>
      <c r="L52" s="175"/>
      <c r="M52" s="174" t="s">
        <v>41</v>
      </c>
      <c r="N52" s="175">
        <v>2</v>
      </c>
      <c r="O52" s="174"/>
      <c r="P52" s="175">
        <v>1</v>
      </c>
      <c r="Q52" s="173">
        <v>1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117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45</v>
      </c>
      <c r="P54" s="175">
        <v>2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125</v>
      </c>
      <c r="D55" s="171">
        <v>7</v>
      </c>
      <c r="E55" s="171"/>
      <c r="F55" s="172"/>
      <c r="G55" s="173"/>
      <c r="H55" s="156"/>
      <c r="I55" s="173"/>
      <c r="J55" s="173"/>
      <c r="K55" s="174"/>
      <c r="L55" s="175"/>
      <c r="M55" s="174"/>
      <c r="N55" s="175"/>
      <c r="O55" s="174"/>
      <c r="P55" s="175"/>
      <c r="Q55" s="173">
        <v>0</v>
      </c>
    </row>
    <row r="56" spans="1:256" ht="33.75">
      <c r="A56" s="168" t="s">
        <v>126</v>
      </c>
      <c r="B56" s="169" t="s">
        <v>127</v>
      </c>
      <c r="C56" s="176" t="s">
        <v>128</v>
      </c>
      <c r="D56" s="171">
        <v>6</v>
      </c>
      <c r="E56" s="171"/>
      <c r="F56" s="172"/>
      <c r="G56" s="173"/>
      <c r="H56" s="156"/>
      <c r="I56" s="173"/>
      <c r="J56" s="173"/>
      <c r="K56" s="174"/>
      <c r="L56" s="175"/>
      <c r="M56" s="174"/>
      <c r="N56" s="175"/>
      <c r="O56" s="174"/>
      <c r="P56" s="175"/>
      <c r="Q56" s="173">
        <v>0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132</v>
      </c>
      <c r="B58" s="169" t="s">
        <v>133</v>
      </c>
      <c r="C58" s="170" t="s">
        <v>49</v>
      </c>
      <c r="D58" s="171">
        <v>4</v>
      </c>
      <c r="E58" s="171">
        <v>2</v>
      </c>
      <c r="F58" s="172" t="s">
        <v>117</v>
      </c>
      <c r="G58" s="173"/>
      <c r="H58" s="156"/>
      <c r="I58" s="173"/>
      <c r="J58" s="173"/>
      <c r="K58" s="174"/>
      <c r="L58" s="175"/>
      <c r="M58" s="174"/>
      <c r="N58" s="175"/>
      <c r="O58" s="174" t="s">
        <v>48</v>
      </c>
      <c r="P58" s="175">
        <v>1</v>
      </c>
      <c r="Q58" s="173">
        <v>1</v>
      </c>
    </row>
    <row r="59" spans="1:256" ht="22.5">
      <c r="A59" s="168" t="s">
        <v>134</v>
      </c>
      <c r="B59" s="169" t="s">
        <v>135</v>
      </c>
      <c r="C59" s="170" t="s">
        <v>54</v>
      </c>
      <c r="D59" s="171">
        <v>3</v>
      </c>
      <c r="E59" s="171">
        <v>10</v>
      </c>
      <c r="F59" s="172" t="s">
        <v>136</v>
      </c>
      <c r="G59" s="173"/>
      <c r="H59" s="156"/>
      <c r="I59" s="173"/>
      <c r="J59" s="173"/>
      <c r="K59" s="174"/>
      <c r="L59" s="175"/>
      <c r="M59" s="174"/>
      <c r="N59" s="175"/>
      <c r="O59" s="174" t="s">
        <v>53</v>
      </c>
      <c r="P59" s="175">
        <v>1</v>
      </c>
      <c r="Q59" s="173">
        <v>1</v>
      </c>
    </row>
    <row r="60" spans="1:256" ht="22.5">
      <c r="A60" s="168" t="s">
        <v>137</v>
      </c>
      <c r="B60" s="169" t="s">
        <v>138</v>
      </c>
      <c r="C60" s="170" t="s">
        <v>58</v>
      </c>
      <c r="D60" s="171">
        <v>2</v>
      </c>
      <c r="E60" s="171">
        <v>84</v>
      </c>
      <c r="F60" s="172" t="s">
        <v>136</v>
      </c>
      <c r="G60" s="173"/>
      <c r="H60" s="156"/>
      <c r="I60" s="173"/>
      <c r="J60" s="173"/>
      <c r="K60" s="174"/>
      <c r="L60" s="175"/>
      <c r="M60" s="174" t="s">
        <v>139</v>
      </c>
      <c r="N60" s="175">
        <v>2</v>
      </c>
      <c r="O60" s="174" t="s">
        <v>140</v>
      </c>
      <c r="P60" s="175">
        <v>1</v>
      </c>
      <c r="Q60" s="173">
        <v>7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51</v>
      </c>
      <c r="D62" s="180">
        <v>0</v>
      </c>
      <c r="E62" s="180">
        <v>2</v>
      </c>
      <c r="F62" s="181" t="s">
        <v>117</v>
      </c>
      <c r="G62" s="182"/>
      <c r="H62" s="156"/>
      <c r="I62" s="182"/>
      <c r="J62" s="182"/>
      <c r="K62" s="183"/>
      <c r="L62" s="184"/>
      <c r="M62" s="183"/>
      <c r="N62" s="184">
        <v>1</v>
      </c>
      <c r="O62" s="183" t="s">
        <v>50</v>
      </c>
      <c r="P62" s="184">
        <v>2</v>
      </c>
      <c r="Q62" s="182">
        <v>1</v>
      </c>
    </row>
    <row r="63" spans="1:256" ht="27.75" customHeight="1" thickBot="1">
      <c r="H63" s="185" t="s">
        <v>112</v>
      </c>
      <c r="I63" s="186">
        <v>0</v>
      </c>
      <c r="J63" s="187"/>
      <c r="K63" s="186">
        <v>0</v>
      </c>
      <c r="L63" s="187"/>
      <c r="M63" s="186">
        <v>5</v>
      </c>
      <c r="N63" s="187"/>
      <c r="O63" s="186">
        <v>7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4B9D7D7-AC1C-458E-92AD-116ECD007D51}">
      <formula1>0</formula1>
      <formula2>50</formula2>
    </dataValidation>
    <dataValidation type="date" allowBlank="1" showErrorMessage="1" errorTitle="Date du prélèvement (jj/mm/aaaa)" sqref="D6:H6" xr:uid="{949992DE-ADF0-4EF5-8E52-1D4852FE479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99C3-E630-460E-92DE-75730DE79EC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84063</v>
      </c>
      <c r="G23" s="235">
        <v>832309</v>
      </c>
      <c r="H23" s="235">
        <v>6352673</v>
      </c>
      <c r="I23" s="235">
        <v>41</v>
      </c>
      <c r="J23" s="235" t="s">
        <v>197</v>
      </c>
      <c r="K23" s="234">
        <v>832218.81055307819</v>
      </c>
      <c r="L23" s="234">
        <v>6353211.3972337237</v>
      </c>
      <c r="M23" s="234">
        <v>832207.45543590467</v>
      </c>
      <c r="N23" s="234">
        <v>6353105.5941085955</v>
      </c>
      <c r="O23" s="235">
        <v>8.9</v>
      </c>
      <c r="P23" s="235">
        <v>107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LAULA_2019-06-20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77</v>
      </c>
      <c r="H38" s="276" t="s">
        <v>211</v>
      </c>
      <c r="I38" s="277" t="s">
        <v>214</v>
      </c>
      <c r="R38"/>
      <c r="S38"/>
      <c r="T38"/>
    </row>
    <row r="39" spans="1:256" ht="24">
      <c r="A39" s="278" t="str">
        <f>B23</f>
        <v>06116125</v>
      </c>
      <c r="B39" s="278" t="str">
        <f>C23</f>
        <v>LAUZON</v>
      </c>
      <c r="C39" s="278" t="str">
        <f>D23</f>
        <v>LAUZON A LAMOTTE DU RHONE</v>
      </c>
      <c r="D39" s="279" t="str">
        <f>D26</f>
        <v>20/06/2019</v>
      </c>
      <c r="E39" s="280">
        <v>6.3250000000000002</v>
      </c>
      <c r="F39" s="281" t="s">
        <v>216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42</v>
      </c>
      <c r="H40" s="284">
        <v>1</v>
      </c>
      <c r="I40" s="283" t="s">
        <v>117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46</v>
      </c>
      <c r="H42" s="284">
        <v>1</v>
      </c>
      <c r="I42" s="283" t="s">
        <v>117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125</v>
      </c>
      <c r="H43" s="284"/>
      <c r="I43" s="283"/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128</v>
      </c>
      <c r="H44" s="284"/>
      <c r="I44" s="283"/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131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49</v>
      </c>
      <c r="H46" s="284">
        <v>2</v>
      </c>
      <c r="I46" s="283" t="s">
        <v>117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54</v>
      </c>
      <c r="H47" s="284">
        <v>10</v>
      </c>
      <c r="I47" s="283" t="s">
        <v>136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58</v>
      </c>
      <c r="H48" s="284">
        <v>84</v>
      </c>
      <c r="I48" s="283" t="s">
        <v>136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51</v>
      </c>
      <c r="H50" s="287">
        <v>2</v>
      </c>
      <c r="I50" s="283" t="s">
        <v>117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47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43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88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06116125</v>
      </c>
      <c r="B66" s="308" t="str">
        <f>D26</f>
        <v>20/06/2019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06116125</v>
      </c>
      <c r="B67" s="311" t="str">
        <f>+B$66</f>
        <v>20/06/2019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06116125</v>
      </c>
      <c r="B68" s="311" t="str">
        <f t="shared" si="0"/>
        <v>20/06/2019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06116125</v>
      </c>
      <c r="B69" s="311" t="str">
        <f t="shared" si="0"/>
        <v>20/06/2019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06116125</v>
      </c>
      <c r="B70" s="311" t="str">
        <f t="shared" si="0"/>
        <v>20/06/2019</v>
      </c>
      <c r="C70" s="309" t="s">
        <v>53</v>
      </c>
      <c r="D70" s="283" t="s">
        <v>54</v>
      </c>
      <c r="E70" s="283" t="s">
        <v>47</v>
      </c>
      <c r="F70" s="283" t="s">
        <v>55</v>
      </c>
      <c r="G70" s="284">
        <v>30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06116125</v>
      </c>
      <c r="B71" s="311" t="str">
        <f t="shared" si="0"/>
        <v>20/06/2019</v>
      </c>
      <c r="C71" s="309" t="s">
        <v>57</v>
      </c>
      <c r="D71" s="283" t="s">
        <v>58</v>
      </c>
      <c r="E71" s="283" t="s">
        <v>43</v>
      </c>
      <c r="F71" s="283" t="s">
        <v>55</v>
      </c>
      <c r="G71" s="284">
        <v>50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06116125</v>
      </c>
      <c r="B72" s="311" t="str">
        <f t="shared" si="0"/>
        <v>20/06/2019</v>
      </c>
      <c r="C72" s="309" t="s">
        <v>61</v>
      </c>
      <c r="D72" s="283" t="s">
        <v>58</v>
      </c>
      <c r="E72" s="283" t="s">
        <v>47</v>
      </c>
      <c r="F72" s="283" t="s">
        <v>55</v>
      </c>
      <c r="G72" s="284">
        <v>50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06116125</v>
      </c>
      <c r="B73" s="311" t="str">
        <f t="shared" si="0"/>
        <v>20/06/2019</v>
      </c>
      <c r="C73" s="309" t="s">
        <v>63</v>
      </c>
      <c r="D73" s="283" t="s">
        <v>58</v>
      </c>
      <c r="E73" s="283" t="s">
        <v>43</v>
      </c>
      <c r="F73" s="283" t="s">
        <v>55</v>
      </c>
      <c r="G73" s="284">
        <v>70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06116125</v>
      </c>
      <c r="B74" s="311" t="str">
        <f t="shared" si="0"/>
        <v>20/06/2019</v>
      </c>
      <c r="C74" s="309" t="s">
        <v>65</v>
      </c>
      <c r="D74" s="283" t="s">
        <v>58</v>
      </c>
      <c r="E74" s="283" t="s">
        <v>47</v>
      </c>
      <c r="F74" s="283" t="s">
        <v>66</v>
      </c>
      <c r="G74" s="284">
        <v>80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06116125</v>
      </c>
      <c r="B75" s="311" t="str">
        <f t="shared" si="0"/>
        <v>20/06/2019</v>
      </c>
      <c r="C75" s="309" t="s">
        <v>68</v>
      </c>
      <c r="D75" s="283" t="s">
        <v>58</v>
      </c>
      <c r="E75" s="283" t="s">
        <v>43</v>
      </c>
      <c r="F75" s="283" t="s">
        <v>66</v>
      </c>
      <c r="G75" s="284">
        <v>40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06116125</v>
      </c>
      <c r="B76" s="311" t="str">
        <f t="shared" si="0"/>
        <v>20/06/2019</v>
      </c>
      <c r="C76" s="309" t="s">
        <v>70</v>
      </c>
      <c r="D76" s="283" t="s">
        <v>58</v>
      </c>
      <c r="E76" s="283" t="s">
        <v>47</v>
      </c>
      <c r="F76" s="283" t="s">
        <v>66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06116125</v>
      </c>
      <c r="B77" s="311" t="str">
        <f t="shared" si="0"/>
        <v>20/06/2019</v>
      </c>
      <c r="C77" s="309" t="s">
        <v>72</v>
      </c>
      <c r="D77" s="283" t="s">
        <v>58</v>
      </c>
      <c r="E77" s="283" t="s">
        <v>43</v>
      </c>
      <c r="F77" s="283" t="s">
        <v>66</v>
      </c>
      <c r="G77" s="284">
        <v>90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55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06116125</v>
      </c>
      <c r="B88" s="330" t="str">
        <f>D26</f>
        <v>20/06/2019</v>
      </c>
      <c r="C88" s="284" t="s">
        <v>245</v>
      </c>
      <c r="D88" s="331" t="s">
        <v>246</v>
      </c>
      <c r="E88" s="284">
        <v>2</v>
      </c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06116125</v>
      </c>
      <c r="B89" s="311" t="str">
        <f>+B$88</f>
        <v>20/06/2019</v>
      </c>
      <c r="C89" s="284" t="s">
        <v>247</v>
      </c>
      <c r="D89" s="331" t="s">
        <v>248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06116125</v>
      </c>
      <c r="B90" s="311" t="str">
        <f t="shared" si="1"/>
        <v>20/06/2019</v>
      </c>
      <c r="C90" s="284" t="s">
        <v>249</v>
      </c>
      <c r="D90" s="331" t="s">
        <v>250</v>
      </c>
      <c r="E90" s="284">
        <v>4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06116125</v>
      </c>
      <c r="B91" s="311" t="str">
        <f t="shared" si="1"/>
        <v>20/06/2019</v>
      </c>
      <c r="C91" s="284" t="s">
        <v>251</v>
      </c>
      <c r="D91" s="331" t="s">
        <v>252</v>
      </c>
      <c r="E91" s="284">
        <v>11</v>
      </c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06116125</v>
      </c>
      <c r="B92" s="311" t="str">
        <f t="shared" si="1"/>
        <v>20/06/2019</v>
      </c>
      <c r="C92" s="284" t="s">
        <v>253</v>
      </c>
      <c r="D92" s="331" t="s">
        <v>254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06116125</v>
      </c>
      <c r="B93" s="311" t="str">
        <f t="shared" si="1"/>
        <v>20/06/2019</v>
      </c>
      <c r="C93" s="284" t="s">
        <v>255</v>
      </c>
      <c r="D93" s="331" t="s">
        <v>256</v>
      </c>
      <c r="E93" s="284"/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06116125</v>
      </c>
      <c r="B94" s="311" t="str">
        <f t="shared" si="1"/>
        <v>20/06/2019</v>
      </c>
      <c r="C94" s="284" t="s">
        <v>257</v>
      </c>
      <c r="D94" s="331" t="s">
        <v>258</v>
      </c>
      <c r="E94" s="284">
        <v>116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06116125</v>
      </c>
      <c r="B95" s="311" t="str">
        <f t="shared" si="1"/>
        <v>20/06/2019</v>
      </c>
      <c r="C95" s="284" t="s">
        <v>259</v>
      </c>
      <c r="D95" s="331" t="s">
        <v>260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06116125</v>
      </c>
      <c r="B96" s="311" t="str">
        <f t="shared" si="1"/>
        <v>20/06/2019</v>
      </c>
      <c r="C96" s="284" t="s">
        <v>261</v>
      </c>
      <c r="D96" s="331" t="s">
        <v>262</v>
      </c>
      <c r="E96" s="284"/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06116125</v>
      </c>
      <c r="B97" s="311" t="str">
        <f t="shared" si="1"/>
        <v>20/06/2019</v>
      </c>
      <c r="C97" s="284" t="s">
        <v>263</v>
      </c>
      <c r="D97" s="331" t="s">
        <v>264</v>
      </c>
      <c r="E97" s="284">
        <v>1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06116125</v>
      </c>
      <c r="B98" s="311" t="str">
        <f t="shared" si="1"/>
        <v>20/06/2019</v>
      </c>
      <c r="C98" s="284" t="s">
        <v>265</v>
      </c>
      <c r="D98" s="331" t="s">
        <v>266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06116125</v>
      </c>
      <c r="B99" s="311" t="str">
        <f t="shared" si="1"/>
        <v>20/06/2019</v>
      </c>
      <c r="C99" s="284" t="s">
        <v>267</v>
      </c>
      <c r="D99" s="331" t="s">
        <v>268</v>
      </c>
      <c r="E99" s="284"/>
      <c r="F99" s="284">
        <v>6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06116125</v>
      </c>
      <c r="B100" s="311" t="str">
        <f t="shared" si="1"/>
        <v>20/06/2019</v>
      </c>
      <c r="C100" s="284" t="s">
        <v>269</v>
      </c>
      <c r="D100" s="331" t="s">
        <v>270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06116125</v>
      </c>
      <c r="B101" s="311" t="str">
        <f t="shared" si="1"/>
        <v>20/06/2019</v>
      </c>
      <c r="C101" s="284" t="s">
        <v>271</v>
      </c>
      <c r="D101" s="331" t="s">
        <v>272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06116125</v>
      </c>
      <c r="B102" s="311" t="str">
        <f t="shared" si="1"/>
        <v>20/06/2019</v>
      </c>
      <c r="C102" s="284" t="s">
        <v>273</v>
      </c>
      <c r="D102" s="331" t="s">
        <v>274</v>
      </c>
      <c r="E102" s="284">
        <v>3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06116125</v>
      </c>
      <c r="B103" s="311" t="str">
        <f t="shared" si="1"/>
        <v>20/06/2019</v>
      </c>
      <c r="C103" s="284" t="s">
        <v>275</v>
      </c>
      <c r="D103" s="331" t="s">
        <v>276</v>
      </c>
      <c r="E103" s="284">
        <v>286</v>
      </c>
      <c r="F103" s="284">
        <v>850</v>
      </c>
      <c r="G103" s="284">
        <v>845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06116125</v>
      </c>
      <c r="B104" s="311" t="str">
        <f t="shared" si="1"/>
        <v>20/06/2019</v>
      </c>
      <c r="C104" s="284" t="s">
        <v>277</v>
      </c>
      <c r="D104" s="331" t="s">
        <v>278</v>
      </c>
      <c r="E104" s="284">
        <v>3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06116125</v>
      </c>
      <c r="B105" s="311" t="str">
        <f t="shared" si="1"/>
        <v>20/06/2019</v>
      </c>
      <c r="C105" s="284" t="s">
        <v>279</v>
      </c>
      <c r="D105" s="331" t="s">
        <v>280</v>
      </c>
      <c r="E105" s="284">
        <v>30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06116125</v>
      </c>
      <c r="B106" s="311" t="str">
        <f t="shared" si="1"/>
        <v>20/06/2019</v>
      </c>
      <c r="C106" s="284" t="s">
        <v>281</v>
      </c>
      <c r="D106" s="331" t="s">
        <v>282</v>
      </c>
      <c r="E106" s="284">
        <v>11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06116125</v>
      </c>
      <c r="B107" s="311" t="str">
        <f t="shared" si="1"/>
        <v>20/06/2019</v>
      </c>
      <c r="C107" s="284" t="s">
        <v>283</v>
      </c>
      <c r="D107" s="331" t="s">
        <v>284</v>
      </c>
      <c r="E107" s="284"/>
      <c r="F107" s="284">
        <v>1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06116125</v>
      </c>
      <c r="B108" s="311" t="str">
        <f t="shared" si="1"/>
        <v>20/06/2019</v>
      </c>
      <c r="C108" s="284" t="s">
        <v>285</v>
      </c>
      <c r="D108" s="331" t="s">
        <v>286</v>
      </c>
      <c r="E108" s="284">
        <v>26</v>
      </c>
      <c r="F108" s="284">
        <v>1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06116125</v>
      </c>
      <c r="B109" s="311" t="str">
        <f t="shared" si="1"/>
        <v>20/06/2019</v>
      </c>
      <c r="C109" s="284" t="s">
        <v>287</v>
      </c>
      <c r="D109" s="331" t="s">
        <v>288</v>
      </c>
      <c r="E109" s="284">
        <v>1</v>
      </c>
      <c r="F109" s="284">
        <v>2</v>
      </c>
      <c r="G109" s="284">
        <v>3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06116125</v>
      </c>
      <c r="B110" s="311" t="str">
        <f t="shared" si="1"/>
        <v>20/06/2019</v>
      </c>
      <c r="C110" s="284" t="s">
        <v>289</v>
      </c>
      <c r="D110" s="331" t="s">
        <v>290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06116125</v>
      </c>
      <c r="B111" s="311" t="str">
        <f t="shared" si="1"/>
        <v>20/06/2019</v>
      </c>
      <c r="C111" s="284" t="s">
        <v>291</v>
      </c>
      <c r="D111" s="331" t="s">
        <v>292</v>
      </c>
      <c r="E111" s="284">
        <v>78</v>
      </c>
      <c r="F111" s="284">
        <v>146</v>
      </c>
      <c r="G111" s="284">
        <v>22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06116125</v>
      </c>
      <c r="B112" s="311" t="str">
        <f t="shared" si="1"/>
        <v>20/06/2019</v>
      </c>
      <c r="C112" s="284" t="s">
        <v>293</v>
      </c>
      <c r="D112" s="331" t="s">
        <v>294</v>
      </c>
      <c r="E112" s="284">
        <v>6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06116125</v>
      </c>
      <c r="B113" s="311" t="str">
        <f t="shared" si="1"/>
        <v>20/06/2019</v>
      </c>
      <c r="C113" s="284" t="s">
        <v>295</v>
      </c>
      <c r="D113" s="331" t="s">
        <v>296</v>
      </c>
      <c r="E113" s="284">
        <v>3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06116125</v>
      </c>
      <c r="B114" s="311" t="str">
        <f t="shared" si="1"/>
        <v>20/06/2019</v>
      </c>
      <c r="C114" s="284" t="s">
        <v>297</v>
      </c>
      <c r="D114" s="331" t="s">
        <v>298</v>
      </c>
      <c r="E114" s="284">
        <v>47</v>
      </c>
      <c r="F114" s="284">
        <v>324</v>
      </c>
      <c r="G114" s="284">
        <v>15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06116125</v>
      </c>
      <c r="B115" s="311" t="str">
        <f t="shared" si="1"/>
        <v>20/06/2019</v>
      </c>
      <c r="C115" s="284" t="s">
        <v>299</v>
      </c>
      <c r="D115" s="331" t="s">
        <v>300</v>
      </c>
      <c r="E115" s="284">
        <v>42</v>
      </c>
      <c r="F115" s="284">
        <v>25</v>
      </c>
      <c r="G115" s="284">
        <v>12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06116125</v>
      </c>
      <c r="B116" s="311" t="str">
        <f t="shared" si="1"/>
        <v>20/06/2019</v>
      </c>
      <c r="C116" s="284" t="s">
        <v>301</v>
      </c>
      <c r="D116" s="331" t="s">
        <v>302</v>
      </c>
      <c r="E116" s="284">
        <v>1</v>
      </c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06116125</v>
      </c>
      <c r="B117" s="311" t="str">
        <f t="shared" si="1"/>
        <v>20/06/2019</v>
      </c>
      <c r="C117" s="284" t="s">
        <v>303</v>
      </c>
      <c r="D117" s="331" t="s">
        <v>304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06116125</v>
      </c>
      <c r="B118" s="311" t="str">
        <f t="shared" si="1"/>
        <v>20/06/2019</v>
      </c>
      <c r="C118" s="284" t="s">
        <v>305</v>
      </c>
      <c r="D118" s="331" t="s">
        <v>306</v>
      </c>
      <c r="E118" s="284"/>
      <c r="F118" s="284" t="s">
        <v>307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06116125</v>
      </c>
      <c r="B119" s="311" t="str">
        <f t="shared" si="1"/>
        <v>20/06/2019</v>
      </c>
      <c r="C119" s="284" t="s">
        <v>308</v>
      </c>
      <c r="D119" s="331" t="s">
        <v>309</v>
      </c>
      <c r="E119" s="284" t="s">
        <v>307</v>
      </c>
      <c r="F119" s="284" t="s">
        <v>307</v>
      </c>
      <c r="G119" s="284" t="s">
        <v>307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06116125</v>
      </c>
      <c r="B120" s="311" t="str">
        <f t="shared" si="1"/>
        <v>20/06/2019</v>
      </c>
      <c r="C120" s="284" t="s">
        <v>310</v>
      </c>
      <c r="D120" s="331" t="s">
        <v>311</v>
      </c>
      <c r="E120" s="284" t="s">
        <v>307</v>
      </c>
      <c r="F120" s="284" t="s">
        <v>307</v>
      </c>
      <c r="G120" s="284" t="s">
        <v>307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06116125</v>
      </c>
      <c r="B121" s="311" t="str">
        <f t="shared" si="1"/>
        <v>20/06/2019</v>
      </c>
      <c r="C121" s="284" t="s">
        <v>312</v>
      </c>
      <c r="D121" s="331" t="s">
        <v>313</v>
      </c>
      <c r="E121" s="284"/>
      <c r="F121" s="284">
        <v>10</v>
      </c>
      <c r="G121" s="284">
        <v>5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06116125</v>
      </c>
      <c r="B122" s="311" t="str">
        <f t="shared" si="2"/>
        <v>20/06/2019</v>
      </c>
      <c r="C122" s="284" t="s">
        <v>314</v>
      </c>
      <c r="D122" s="331" t="s">
        <v>315</v>
      </c>
      <c r="E122" s="284">
        <v>4</v>
      </c>
      <c r="F122" s="284">
        <v>12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06116125</v>
      </c>
      <c r="B123" s="311" t="str">
        <f t="shared" si="2"/>
        <v>20/06/2019</v>
      </c>
      <c r="C123" s="284" t="s">
        <v>316</v>
      </c>
      <c r="D123" s="331" t="s">
        <v>317</v>
      </c>
      <c r="E123" s="284">
        <v>162</v>
      </c>
      <c r="F123" s="284">
        <v>10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06116125</v>
      </c>
      <c r="B124" s="311" t="str">
        <f t="shared" si="2"/>
        <v>20/06/2019</v>
      </c>
      <c r="C124" s="284" t="s">
        <v>318</v>
      </c>
      <c r="D124" s="331" t="s">
        <v>319</v>
      </c>
      <c r="E124" s="284">
        <v>6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06116125</v>
      </c>
      <c r="B125" s="311" t="str">
        <f t="shared" si="2"/>
        <v>20/06/2019</v>
      </c>
      <c r="C125" s="284" t="s">
        <v>320</v>
      </c>
      <c r="D125" s="331" t="s">
        <v>321</v>
      </c>
      <c r="E125" s="284">
        <v>2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06116125</v>
      </c>
      <c r="B126" s="311" t="str">
        <f t="shared" si="2"/>
        <v>20/06/2019</v>
      </c>
      <c r="C126" s="284" t="s">
        <v>322</v>
      </c>
      <c r="D126" s="331" t="s">
        <v>323</v>
      </c>
      <c r="E126" s="284">
        <v>3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06116125</v>
      </c>
      <c r="B127" s="311" t="str">
        <f t="shared" si="2"/>
        <v>20/06/2019</v>
      </c>
      <c r="C127" s="284" t="s">
        <v>324</v>
      </c>
      <c r="D127" s="331" t="s">
        <v>325</v>
      </c>
      <c r="E127" s="284">
        <v>29</v>
      </c>
      <c r="F127" s="284">
        <v>309</v>
      </c>
      <c r="G127" s="284">
        <v>340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06116125</v>
      </c>
      <c r="B128" s="311" t="str">
        <f t="shared" si="2"/>
        <v>20/06/2019</v>
      </c>
      <c r="C128" s="284" t="s">
        <v>326</v>
      </c>
      <c r="D128" s="331" t="s">
        <v>327</v>
      </c>
      <c r="E128" s="284">
        <v>38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06116125</v>
      </c>
      <c r="B129" s="311" t="str">
        <f t="shared" si="2"/>
        <v>20/06/2019</v>
      </c>
      <c r="C129" s="284" t="s">
        <v>328</v>
      </c>
      <c r="D129" s="331" t="s">
        <v>329</v>
      </c>
      <c r="E129" s="284" t="s">
        <v>307</v>
      </c>
      <c r="F129" s="284"/>
      <c r="G129" s="284" t="s">
        <v>307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06116125</v>
      </c>
      <c r="B130" s="311" t="str">
        <f t="shared" si="2"/>
        <v>20/06/2019</v>
      </c>
      <c r="C130" s="284" t="s">
        <v>330</v>
      </c>
      <c r="D130" s="331" t="s">
        <v>331</v>
      </c>
      <c r="E130" s="284" t="s">
        <v>307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06116125</v>
      </c>
      <c r="B131" s="311" t="str">
        <f t="shared" si="2"/>
        <v>20/06/2019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06116125</v>
      </c>
      <c r="B132" s="311" t="str">
        <f t="shared" si="2"/>
        <v>20/06/2019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06116125</v>
      </c>
      <c r="B133" s="311" t="str">
        <f t="shared" si="2"/>
        <v>20/06/2019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06116125</v>
      </c>
      <c r="B134" s="311" t="str">
        <f t="shared" si="2"/>
        <v>20/06/2019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06116125</v>
      </c>
      <c r="B135" s="311" t="str">
        <f t="shared" si="2"/>
        <v>20/06/2019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06116125</v>
      </c>
      <c r="B136" s="311" t="str">
        <f t="shared" si="2"/>
        <v>20/06/2019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06116125</v>
      </c>
      <c r="B137" s="311" t="str">
        <f t="shared" si="2"/>
        <v>20/06/2019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06116125</v>
      </c>
      <c r="B138" s="311" t="str">
        <f t="shared" si="2"/>
        <v>20/06/2019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06116125</v>
      </c>
      <c r="B139" s="311" t="str">
        <f t="shared" si="2"/>
        <v>20/06/2019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06116125</v>
      </c>
      <c r="B140" s="311" t="str">
        <f t="shared" si="2"/>
        <v>20/06/2019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06116125</v>
      </c>
      <c r="B141" s="311" t="str">
        <f t="shared" si="2"/>
        <v>20/06/2019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06116125</v>
      </c>
      <c r="B142" s="311" t="str">
        <f t="shared" si="2"/>
        <v>20/06/2019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06116125</v>
      </c>
      <c r="B143" s="311" t="str">
        <f t="shared" si="2"/>
        <v>20/06/2019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06116125</v>
      </c>
      <c r="B144" s="311" t="str">
        <f t="shared" si="2"/>
        <v>20/06/2019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06116125</v>
      </c>
      <c r="B145" s="311" t="str">
        <f t="shared" si="2"/>
        <v>20/06/2019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06116125</v>
      </c>
      <c r="B146" s="311" t="str">
        <f t="shared" si="2"/>
        <v>20/06/2019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06116125</v>
      </c>
      <c r="B147" s="311" t="str">
        <f t="shared" si="2"/>
        <v>20/06/2019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06116125</v>
      </c>
      <c r="B148" s="311" t="str">
        <f t="shared" si="2"/>
        <v>20/06/2019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06116125</v>
      </c>
      <c r="B149" s="311" t="str">
        <f t="shared" si="2"/>
        <v>20/06/2019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06116125</v>
      </c>
      <c r="B150" s="311" t="str">
        <f t="shared" si="2"/>
        <v>20/06/2019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06116125</v>
      </c>
      <c r="B151" s="311" t="str">
        <f t="shared" si="2"/>
        <v>20/06/2019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06116125</v>
      </c>
      <c r="B152" s="311" t="str">
        <f t="shared" si="2"/>
        <v>20/06/2019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06116125</v>
      </c>
      <c r="B153" s="311" t="str">
        <f t="shared" si="2"/>
        <v>20/06/2019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06116125</v>
      </c>
      <c r="B154" s="311" t="str">
        <f t="shared" si="3"/>
        <v>20/06/2019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06116125</v>
      </c>
      <c r="B155" s="311" t="str">
        <f t="shared" si="3"/>
        <v>20/06/2019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06116125</v>
      </c>
      <c r="B156" s="311" t="str">
        <f t="shared" si="3"/>
        <v>20/06/2019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06116125</v>
      </c>
      <c r="B157" s="311" t="str">
        <f t="shared" si="3"/>
        <v>20/06/2019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06116125</v>
      </c>
      <c r="B158" s="311" t="str">
        <f t="shared" si="3"/>
        <v>20/06/2019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06116125</v>
      </c>
      <c r="B159" s="311" t="str">
        <f t="shared" si="3"/>
        <v>20/06/2019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06116125</v>
      </c>
      <c r="B160" s="311" t="str">
        <f t="shared" si="3"/>
        <v>20/06/2019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06116125</v>
      </c>
      <c r="B161" s="311" t="str">
        <f t="shared" si="3"/>
        <v>20/06/2019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06116125</v>
      </c>
      <c r="B162" s="311" t="str">
        <f t="shared" si="3"/>
        <v>20/06/2019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06116125</v>
      </c>
      <c r="B163" s="311" t="str">
        <f t="shared" si="3"/>
        <v>20/06/2019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06116125</v>
      </c>
      <c r="B164" s="311" t="str">
        <f t="shared" si="3"/>
        <v>20/06/2019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06116125</v>
      </c>
      <c r="B165" s="311" t="str">
        <f t="shared" si="3"/>
        <v>20/06/2019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06116125</v>
      </c>
      <c r="B166" s="311" t="str">
        <f t="shared" si="3"/>
        <v>20/06/2019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06116125</v>
      </c>
      <c r="B167" s="311" t="str">
        <f t="shared" si="3"/>
        <v>20/06/2019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06116125</v>
      </c>
      <c r="B168" s="311" t="str">
        <f t="shared" si="3"/>
        <v>20/06/2019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06116125</v>
      </c>
      <c r="B169" s="311" t="str">
        <f t="shared" si="3"/>
        <v>20/06/2019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06116125</v>
      </c>
      <c r="B170" s="311" t="str">
        <f t="shared" si="3"/>
        <v>20/06/2019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06116125</v>
      </c>
      <c r="B171" s="311" t="str">
        <f t="shared" si="3"/>
        <v>20/06/2019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06116125</v>
      </c>
      <c r="B172" s="311" t="str">
        <f t="shared" si="3"/>
        <v>20/06/2019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06116125</v>
      </c>
      <c r="B173" s="311" t="str">
        <f t="shared" si="3"/>
        <v>20/06/2019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06116125</v>
      </c>
      <c r="B174" s="311" t="str">
        <f t="shared" si="3"/>
        <v>20/06/2019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06116125</v>
      </c>
      <c r="B175" s="311" t="str">
        <f t="shared" si="3"/>
        <v>20/06/2019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06116125</v>
      </c>
      <c r="B176" s="311" t="str">
        <f t="shared" si="3"/>
        <v>20/06/2019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06116125</v>
      </c>
      <c r="B177" s="311" t="str">
        <f t="shared" si="3"/>
        <v>20/06/2019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06116125</v>
      </c>
      <c r="B178" s="311" t="str">
        <f t="shared" si="3"/>
        <v>20/06/2019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06116125</v>
      </c>
      <c r="B179" s="311" t="str">
        <f t="shared" si="3"/>
        <v>20/06/2019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06116125</v>
      </c>
      <c r="B180" s="311" t="str">
        <f t="shared" si="3"/>
        <v>20/06/2019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06116125</v>
      </c>
      <c r="B181" s="311" t="str">
        <f t="shared" si="3"/>
        <v>20/06/2019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06116125</v>
      </c>
      <c r="B182" s="311" t="str">
        <f t="shared" si="3"/>
        <v>20/06/2019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06116125</v>
      </c>
      <c r="B183" s="311" t="str">
        <f t="shared" si="3"/>
        <v>20/06/2019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06116125</v>
      </c>
      <c r="B184" s="311" t="str">
        <f t="shared" si="3"/>
        <v>20/06/2019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06116125</v>
      </c>
      <c r="B185" s="311" t="str">
        <f t="shared" si="3"/>
        <v>20/06/2019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06116125</v>
      </c>
      <c r="B186" s="311" t="str">
        <f t="shared" si="4"/>
        <v>20/06/2019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06116125</v>
      </c>
      <c r="B187" s="311" t="str">
        <f t="shared" si="4"/>
        <v>20/06/2019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06116125</v>
      </c>
      <c r="B188" s="311" t="str">
        <f t="shared" si="4"/>
        <v>20/06/2019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06116125</v>
      </c>
      <c r="B189" s="311" t="str">
        <f t="shared" si="4"/>
        <v>20/06/2019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06116125</v>
      </c>
      <c r="B190" s="311" t="str">
        <f t="shared" si="4"/>
        <v>20/06/2019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06116125</v>
      </c>
      <c r="B191" s="311" t="str">
        <f t="shared" si="4"/>
        <v>20/06/2019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06116125</v>
      </c>
      <c r="B192" s="311" t="str">
        <f t="shared" si="4"/>
        <v>20/06/2019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06116125</v>
      </c>
      <c r="B193" s="311" t="str">
        <f t="shared" si="4"/>
        <v>20/06/2019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06116125</v>
      </c>
      <c r="B194" s="311" t="str">
        <f t="shared" si="4"/>
        <v>20/06/2019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06116125</v>
      </c>
      <c r="B195" s="311" t="str">
        <f t="shared" si="4"/>
        <v>20/06/2019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06116125</v>
      </c>
      <c r="B196" s="311" t="str">
        <f t="shared" si="4"/>
        <v>20/06/2019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06116125</v>
      </c>
      <c r="B197" s="311" t="str">
        <f t="shared" si="4"/>
        <v>20/06/2019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06116125</v>
      </c>
      <c r="B198" s="311" t="str">
        <f t="shared" si="4"/>
        <v>20/06/2019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06116125</v>
      </c>
      <c r="B199" s="311" t="str">
        <f t="shared" si="4"/>
        <v>20/06/2019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06116125</v>
      </c>
      <c r="B200" s="311" t="str">
        <f t="shared" si="4"/>
        <v>20/06/2019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06116125</v>
      </c>
      <c r="B201" s="311" t="str">
        <f t="shared" si="4"/>
        <v>20/06/2019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06116125</v>
      </c>
      <c r="B202" s="311" t="str">
        <f t="shared" si="4"/>
        <v>20/06/2019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06116125</v>
      </c>
      <c r="B203" s="311" t="str">
        <f t="shared" si="4"/>
        <v>20/06/2019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06116125</v>
      </c>
      <c r="B204" s="311" t="str">
        <f t="shared" si="4"/>
        <v>20/06/2019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06116125</v>
      </c>
      <c r="B205" s="311" t="str">
        <f t="shared" si="4"/>
        <v>20/06/2019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06116125</v>
      </c>
      <c r="B206" s="311" t="str">
        <f t="shared" si="4"/>
        <v>20/06/2019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06116125</v>
      </c>
      <c r="B207" s="311" t="str">
        <f t="shared" si="4"/>
        <v>20/06/2019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06116125</v>
      </c>
      <c r="B208" s="311" t="str">
        <f t="shared" si="4"/>
        <v>20/06/2019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06116125</v>
      </c>
      <c r="B209" s="311" t="str">
        <f t="shared" si="4"/>
        <v>20/06/2019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06116125</v>
      </c>
      <c r="B210" s="311" t="str">
        <f t="shared" si="4"/>
        <v>20/06/2019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06116125</v>
      </c>
      <c r="B211" s="311" t="str">
        <f t="shared" si="4"/>
        <v>20/06/2019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06116125</v>
      </c>
      <c r="B212" s="311" t="str">
        <f t="shared" si="4"/>
        <v>20/06/2019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06116125</v>
      </c>
      <c r="B213" s="311" t="str">
        <f t="shared" si="4"/>
        <v>20/06/2019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06116125</v>
      </c>
      <c r="B214" s="311" t="str">
        <f t="shared" si="4"/>
        <v>20/06/2019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06116125</v>
      </c>
      <c r="B215" s="311" t="str">
        <f t="shared" si="4"/>
        <v>20/06/2019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06116125</v>
      </c>
      <c r="B216" s="311" t="str">
        <f t="shared" si="4"/>
        <v>20/06/2019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06116125</v>
      </c>
      <c r="B217" s="311" t="str">
        <f t="shared" si="4"/>
        <v>20/06/2019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06116125</v>
      </c>
      <c r="B218" s="311" t="str">
        <f t="shared" si="5"/>
        <v>20/06/2019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06116125</v>
      </c>
      <c r="B219" s="311" t="str">
        <f t="shared" si="5"/>
        <v>20/06/2019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06116125</v>
      </c>
      <c r="B220" s="311" t="str">
        <f t="shared" si="5"/>
        <v>20/06/2019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06116125</v>
      </c>
      <c r="B221" s="311" t="str">
        <f t="shared" si="5"/>
        <v>20/06/2019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06116125</v>
      </c>
      <c r="B222" s="311" t="str">
        <f t="shared" si="5"/>
        <v>20/06/2019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06116125</v>
      </c>
      <c r="B223" s="311" t="str">
        <f t="shared" si="5"/>
        <v>20/06/2019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06116125</v>
      </c>
      <c r="B224" s="311" t="str">
        <f t="shared" si="5"/>
        <v>20/06/2019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06116125</v>
      </c>
      <c r="B225" s="311" t="str">
        <f t="shared" si="5"/>
        <v>20/06/2019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06116125</v>
      </c>
      <c r="B226" s="311" t="str">
        <f t="shared" si="5"/>
        <v>20/06/2019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06116125</v>
      </c>
      <c r="B227" s="311" t="str">
        <f t="shared" si="5"/>
        <v>20/06/2019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06116125</v>
      </c>
      <c r="B228" s="311" t="str">
        <f t="shared" si="5"/>
        <v>20/06/2019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06116125</v>
      </c>
      <c r="B229" s="311" t="str">
        <f t="shared" si="5"/>
        <v>20/06/2019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06116125</v>
      </c>
      <c r="B230" s="311" t="str">
        <f t="shared" si="5"/>
        <v>20/06/2019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06116125</v>
      </c>
      <c r="B231" s="311" t="str">
        <f t="shared" si="5"/>
        <v>20/06/2019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06116125</v>
      </c>
      <c r="B232" s="311" t="str">
        <f t="shared" si="5"/>
        <v>20/06/2019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06116125</v>
      </c>
      <c r="B233" s="311" t="str">
        <f t="shared" si="5"/>
        <v>20/06/2019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06116125</v>
      </c>
      <c r="B234" s="311" t="str">
        <f t="shared" si="5"/>
        <v>20/06/2019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06116125</v>
      </c>
      <c r="B235" s="311" t="str">
        <f t="shared" si="5"/>
        <v>20/06/2019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06116125</v>
      </c>
      <c r="B236" s="311" t="str">
        <f t="shared" si="5"/>
        <v>20/06/2019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06116125</v>
      </c>
      <c r="B237" s="311" t="str">
        <f t="shared" si="5"/>
        <v>20/06/2019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06116125</v>
      </c>
      <c r="B238" s="311" t="str">
        <f t="shared" si="5"/>
        <v>20/06/2019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06116125</v>
      </c>
      <c r="B239" s="311" t="str">
        <f t="shared" si="5"/>
        <v>20/06/2019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06116125</v>
      </c>
      <c r="B240" s="311" t="str">
        <f t="shared" si="5"/>
        <v>20/06/2019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06116125</v>
      </c>
      <c r="B241" s="311" t="str">
        <f t="shared" si="5"/>
        <v>20/06/2019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06116125</v>
      </c>
      <c r="B242" s="311" t="str">
        <f t="shared" si="5"/>
        <v>20/06/2019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06116125</v>
      </c>
      <c r="B243" s="311" t="str">
        <f t="shared" si="5"/>
        <v>20/06/2019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DE3DAB4A-EDC1-45E8-8444-AE88B5EFBCFE}">
      <formula1>$T$2:$T$3</formula1>
    </dataValidation>
    <dataValidation type="list" allowBlank="1" showErrorMessage="1" errorTitle="Bocal de regroupement" sqref="F78" xr:uid="{77E0C7E6-B4E9-4434-B6BE-71CA8DE6CDEF}">
      <formula1>#REF!</formula1>
    </dataValidation>
    <dataValidation type="list" allowBlank="1" showErrorMessage="1" errorTitle="Abondance végétation de 0 à 5" sqref="K78" xr:uid="{8700D47E-492E-41BD-847D-1A5C1E40B0D5}">
      <formula1>#REF!</formula1>
    </dataValidation>
    <dataValidation type="list" allowBlank="1" showErrorMessage="1" errorTitle="Intensité du comatage de 0 à 5" sqref="H78" xr:uid="{0DA8540F-F90E-4060-B58F-8C768CC745C2}">
      <formula1>#REF!</formula1>
    </dataValidation>
    <dataValidation type="list" allowBlank="1" showErrorMessage="1" errorTitle="Codage SANDRE svp" sqref="E78" xr:uid="{9C669804-B971-49BC-8968-4DC455204D29}">
      <formula1>#REF!</formula1>
    </dataValidation>
    <dataValidation type="list" allowBlank="1" showInputMessage="1" showErrorMessage="1" sqref="D78 IV67:IV78" xr:uid="{A336C3B5-3D70-4BFA-8F89-2363940AF13E}">
      <formula1>#REF!</formula1>
    </dataValidation>
    <dataValidation type="list" allowBlank="1" errorTitle="Codage SANDRE svp" sqref="E66:E77" xr:uid="{B980F96C-3489-409D-B5BD-97C86F6890E8}">
      <formula1>"N1, N3, N5 , N6"</formula1>
    </dataValidation>
    <dataValidation type="list" allowBlank="1" showInputMessage="1" sqref="D67:D77" xr:uid="{61E8879D-3424-452F-A3EE-09829554C518}">
      <formula1>"S1, S2, S3, S9, S10, S11, S18, S24, S25, S28, S29, S30"</formula1>
    </dataValidation>
    <dataValidation allowBlank="1" showErrorMessage="1" errorTitle="Altitude en mètres" sqref="K23:N23" xr:uid="{D6B6F2F8-E3ED-42B8-B620-A7C4DAD0D85F}"/>
    <dataValidation type="list" allowBlank="1" errorTitle="Bocal de regroupement" sqref="F66:F77" xr:uid="{F255CEA3-F995-4374-8D17-4AF83F6BC664}">
      <formula1>"PhA , PhB, PhC"</formula1>
    </dataValidation>
    <dataValidation type="list" allowBlank="1" errorTitle="Intensité du comatage de 0 à 5" sqref="H66:H77" xr:uid="{124C8484-216B-4793-8E00-A20E60DBDC30}">
      <formula1>"0, 1, 2, 3, 4, 5"</formula1>
    </dataValidation>
    <dataValidation type="list" allowBlank="1" errorTitle="Stabilité ou non du substrat" sqref="I66:I77" xr:uid="{1C6C3C5D-C45A-4551-BCA9-9515611C4E94}">
      <formula1>"stable , moyennement stable , instable"</formula1>
    </dataValidation>
    <dataValidation type="list" allowBlank="1" errorTitle="Abondance végétation de 0 à 5" sqref="K66:K77" xr:uid="{A46BEDED-7F42-454C-AB51-B663BC22C001}">
      <formula1>"0, 1, 2, 3, 4, 5"</formula1>
    </dataValidation>
    <dataValidation type="list" allowBlank="1" errorTitle="Choisir une des 4 catégories" error="Vous devez indiquer une des 4 catégories de la liste déroulante" sqref="I39:I50" xr:uid="{68C43C54-FCEB-4DAF-B701-FE76BD8606B9}">
      <formula1>"D, M, MNR, P"</formula1>
    </dataValidation>
    <dataValidation type="list" allowBlank="1" sqref="D66" xr:uid="{ADD19A46-787A-4E68-AA9B-13A98172F41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CF8BDFC-820A-44B8-BDA3-F1EB7C15903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7041973-B309-4F2D-A7CE-1F4A4857F14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347970F-8A2C-4CFF-BC62-B2BB818BFE3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7DB7B52-A3BD-49AE-80E1-ED94D881953A}">
      <formula1>1</formula1>
      <formula2>3</formula2>
    </dataValidation>
    <dataValidation allowBlank="1" showErrorMessage="1" promptTitle="ATTENTION" prompt="en Lambert II étendu" sqref="G23 E27:E28" xr:uid="{AFB6BBE5-62AD-4A02-BCB1-A7389CF4A736}"/>
    <dataValidation type="textLength" allowBlank="1" showInputMessage="1" showErrorMessage="1" sqref="A41:E41 IS42:IV42" xr:uid="{11132379-DF92-44A8-8921-60C2E26C6073}">
      <formula1>0</formula1>
      <formula2>50</formula2>
    </dataValidation>
    <dataValidation type="whole" allowBlank="1" showErrorMessage="1" errorTitle="Altitude en mètres" sqref="I23:I28" xr:uid="{06CE25D7-12CB-4BFC-B966-CEADBBA415C2}">
      <formula1>0</formula1>
      <formula2>4000</formula2>
    </dataValidation>
    <dataValidation type="decimal" allowBlank="1" showErrorMessage="1" errorTitle="Recouvrement en % de 0 à 100" sqref="H39:H50" xr:uid="{199FCBE7-1A8D-4C0A-9771-14A253BD8ADF}">
      <formula1>0</formula1>
      <formula2>100</formula2>
    </dataValidation>
    <dataValidation type="textLength" operator="equal" allowBlank="1" showErrorMessage="1" errorTitle="Code INSEE selon le type 00000" sqref="F23" xr:uid="{C394DC80-A3CD-464D-B0E3-EA3C9AD4F8AD}">
      <formula1>5</formula1>
      <formula2>0</formula2>
    </dataValidation>
    <dataValidation type="date" allowBlank="1" showErrorMessage="1" errorTitle="Date du prélèvement (jj/mm/aaaa)" sqref="IV40" xr:uid="{C8E6B51B-2836-4345-9569-4E49E0915CC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2020-02-06T08:02:00Z</dcterms:created>
  <dcterms:modified xsi:type="dcterms:W3CDTF">2020-02-06T08:02:02Z</dcterms:modified>
</cp:coreProperties>
</file>