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OULER\18072_OULER_exports\"/>
    </mc:Choice>
  </mc:AlternateContent>
  <xr:revisionPtr revIDLastSave="0" documentId="13_ncr:1_{28916068-25F9-41BD-AF43-E6DA45D257F2}" xr6:coauthVersionLast="41" xr6:coauthVersionMax="41" xr10:uidLastSave="{00000000-0000-0000-0000-000000000000}"/>
  <bookViews>
    <workbookView xWindow="28680" yWindow="-120" windowWidth="29040" windowHeight="15840" xr2:uid="{5960073D-4B78-41B5-AA46-4F9C3CB8AAE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<sst xmlns="http://schemas.openxmlformats.org/spreadsheetml/2006/main" count="975" uniqueCount="336">
  <si>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</si>
  <si>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</si>
  <si>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</si>
  <si>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</si>
  <si>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</si>
  <si>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</si>
  <si>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</si>
  <si>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</si>
  <si>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</si>
  <si>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</si>
  <si>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</si>
  <si>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</si>
  <si>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</si>
  <si>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</si>
  <si>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</si>
  <si>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</si>
  <si>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</si>
  <si>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</si>
  <si>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</si>
  <si>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</si>
  <si>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</si>
  <si>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</si>
  <si>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</si>
  <si>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</si>
  <si>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</si>
  <si>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</si>
  <si>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</si>
  <si>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</si>
  <si>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</si>
  <si>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</si>
  <si>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</si>
  <si>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</si>
  <si>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</si>
  <si>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</si>
  <si>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</si>
  <si>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</si>
  <si>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</si>
  <si>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</si>
  <si>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</si>
  <si>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</si>
  <si>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</si>
  <si>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</si>
  <si>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</si>
  <si>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</si>
  <si>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</si>
  <si>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</si>
  <si>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</si>
  <si>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</si>
  <si>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</si>
  <si>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</si>
  <si>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</si>
  <si>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</si>
  <si>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</si>
  <si>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</si>
  <si>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</si>
  <si>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06116620</t>
  </si>
  <si>
    <t>OULE</t>
  </si>
  <si>
    <t>OULE A REMUZAT 2</t>
  </si>
  <si>
    <t>REMUZAT</t>
  </si>
  <si>
    <t>Réseau de contrôle et surveillance</t>
  </si>
  <si>
    <t>facultatif #</t>
  </si>
  <si>
    <t>CODE_OPERATION</t>
  </si>
  <si>
    <t>TYPO_NATIONALE</t>
  </si>
  <si>
    <t>11/07/2018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</si>
  <si>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</si>
  <si>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</si>
  <si>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</si>
  <si>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</si>
  <si>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</si>
  <si>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</si>
  <si>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</si>
  <si>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</si>
  <si>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</si>
  <si>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</si>
  <si>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</si>
  <si>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</si>
  <si>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</si>
  <si>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</si>
  <si>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</si>
  <si>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</si>
  <si>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</si>
  <si>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</si>
  <si>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</si>
  <si>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</si>
  <si>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</si>
  <si>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</si>
  <si>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</si>
  <si>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</si>
  <si>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</si>
  <si>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</si>
  <si>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</si>
  <si>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</si>
  <si>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</si>
  <si>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</si>
  <si>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</si>
  <si>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</si>
  <si>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</si>
  <si>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</si>
  <si>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</si>
  <si>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</si>
  <si>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</si>
  <si>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</si>
  <si>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</si>
  <si>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</si>
  <si>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</si>
  <si>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</si>
  <si>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</si>
  <si>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</si>
  <si>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</si>
  <si>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</si>
  <si>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</si>
  <si>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</si>
  <si>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</si>
  <si>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</si>
  <si>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</si>
  <si>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</si>
  <si>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</si>
  <si>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</si>
  <si>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</si>
  <si>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</si>
  <si>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</si>
  <si>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</si>
  <si>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</si>
  <si>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</si>
  <si>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</si>
  <si>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</si>
  <si>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</si>
  <si>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</si>
  <si>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</si>
  <si>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</si>
  <si>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</si>
  <si>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</si>
  <si>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</si>
  <si>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</si>
  <si>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</si>
  <si>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</si>
  <si>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</si>
  <si>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</si>
  <si>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</si>
  <si>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</si>
  <si>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</si>
  <si>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</si>
  <si>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</si>
  <si>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</si>
  <si>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</si>
  <si>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</si>
  <si>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</si>
  <si>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</si>
  <si>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</si>
  <si>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</si>
  <si>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</si>
  <si>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</si>
  <si>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</si>
  <si>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</si>
  <si>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</si>
  <si>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</si>
  <si>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</si>
  <si>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</si>
  <si>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</si>
  <si>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</si>
  <si>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</si>
  <si>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</si>
  <si>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</si>
  <si>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</si>
  <si>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</si>
  <si>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</si>
  <si>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</si>
  <si>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</si>
  <si>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</si>
  <si>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</si>
  <si>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</si>
  <si>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</si>
  <si>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</si>
  <si>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</si>
  <si>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Nemoura</t>
  </si>
  <si>
    <t>26</t>
  </si>
  <si>
    <t>Hydropsyche</t>
  </si>
  <si>
    <t>212</t>
  </si>
  <si>
    <t>Leptoceridae</t>
  </si>
  <si>
    <t>310</t>
  </si>
  <si>
    <t>Athripsodes</t>
  </si>
  <si>
    <t>311</t>
  </si>
  <si>
    <t>sF. Limnephilinae</t>
  </si>
  <si>
    <t>3163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</si>
  <si>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</si>
  <si>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</si>
  <si>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</si>
  <si>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</si>
  <si>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</si>
  <si>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</si>
  <si>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</si>
  <si>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</si>
  <si>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</si>
  <si>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</si>
  <si>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</si>
  <si>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</si>
  <si>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</si>
  <si>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</si>
  <si>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</si>
  <si>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</si>
  <si>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</si>
  <si>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</si>
  <si>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</si>
  <si>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</si>
  <si>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Oligoneuriella</t>
  </si>
  <si>
    <t>394</t>
  </si>
  <si>
    <t>Helichus = Pomatinus</t>
  </si>
  <si>
    <t>611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</si>
  <si>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</si>
  <si>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</si>
  <si>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</si>
  <si>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</si>
  <si>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</si>
  <si>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</si>
  <si>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</si>
  <si>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</si>
  <si>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Elodes</t>
  </si>
  <si>
    <t>636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</si>
  <si>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</si>
  <si>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</si>
  <si>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</si>
  <si>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</si>
  <si>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</si>
  <si>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</si>
  <si>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</si>
  <si>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</si>
  <si>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</si>
  <si>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</si>
  <si>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</si>
  <si>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</si>
  <si>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</si>
  <si>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</si>
  <si>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</si>
  <si>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</si>
  <si>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</si>
  <si>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</si>
  <si>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</si>
  <si>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</si>
  <si>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</si>
  <si>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</si>
  <si>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</si>
  <si>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</si>
  <si>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</si>
  <si>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</si>
  <si>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</si>
  <si>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</si>
  <si>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</si>
  <si>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</si>
  <si>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</si>
  <si>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</si>
  <si>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</si>
  <si>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Radix</t>
  </si>
  <si>
    <t>1004</t>
  </si>
  <si>
    <t>OLIGOCHAETA</t>
  </si>
  <si>
    <t>933</t>
  </si>
  <si>
    <t>18690155900069</t>
  </si>
  <si>
    <t>AERMC</t>
  </si>
  <si>
    <t>OULER_2018-07-11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</si>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</sst>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38A4A890-BC88-4257-A977-0F8750CFB121}"/>
    <cellStyle name="Normal_résultats" xfId="1" xr:uid="{02538371-1C4A-43CB-ABA4-26ABE38B5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A674-322B-4168-A417-3CEBD4594E8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258</v>
      </c>
      <c r="B1" s="154"/>
      <c r="C1" s="155"/>
      <c r="D1" s="155"/>
      <c r="E1" s="155"/>
      <c r="F1" s="155"/>
      <c r="G1" s="155"/>
      <c r="H1" s="155"/>
      <c r="I1" s="156" t="s">
        <v>259</v>
      </c>
      <c r="J1" s="157" t="s">
        <v>258</v>
      </c>
      <c r="K1" s="158"/>
      <c r="L1" s="155"/>
      <c r="M1" s="155"/>
      <c r="N1" s="155"/>
      <c r="O1" s="155"/>
      <c r="P1" s="159"/>
      <c r="Q1" s="160"/>
      <c r="R1" s="156" t="s">
        <v>260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261</v>
      </c>
      <c r="D5" s="171" t="s">
        <v>21</v>
      </c>
      <c r="E5" s="170" t="s">
        <v>262</v>
      </c>
      <c r="F5" s="172" t="s">
        <v>263</v>
      </c>
      <c r="G5" s="170" t="s">
        <v>264</v>
      </c>
      <c r="H5" s="172" t="s">
        <v>265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6116620</v>
      </c>
      <c r="B6" s="179" t="s">
        <v>56</v>
      </c>
      <c r="C6" s="179" t="s">
        <v>57</v>
      </c>
      <c r="D6" s="180" t="s">
        <v>63</v>
      </c>
      <c r="E6" s="179">
        <v>887879.17313734035</v>
      </c>
      <c r="F6" s="179">
        <v>6372068.7557270844</v>
      </c>
      <c r="G6" s="179">
        <v>887756.92773976305</v>
      </c>
      <c r="H6" s="181">
        <v>6371868.3876955956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266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266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267</v>
      </c>
      <c r="F10" s="205"/>
      <c r="G10" s="206"/>
      <c r="H10" s="168"/>
      <c r="I10" s="168"/>
      <c r="J10" s="200" t="s">
        <v>268</v>
      </c>
      <c r="K10" s="201" t="s">
        <v>269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270</v>
      </c>
      <c r="C12" s="211">
        <v>50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271</v>
      </c>
      <c r="C13" s="214">
        <v>240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272</v>
      </c>
      <c r="C14" s="214">
        <v>10.92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273</v>
      </c>
      <c r="C15" s="219">
        <f>C13*C14</f>
        <v>2620.8000000000002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274</v>
      </c>
      <c r="C16" s="228">
        <f>+C15*0.05</f>
        <v>131.04000000000002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275</v>
      </c>
      <c r="K18" s="234" t="s">
        <v>83</v>
      </c>
      <c r="L18" s="235" t="s">
        <v>116</v>
      </c>
      <c r="M18" s="235" t="s">
        <v>268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93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99</v>
      </c>
      <c r="L20" s="231" t="s">
        <v>134</v>
      </c>
      <c r="M20" s="231" t="s">
        <v>146</v>
      </c>
      <c r="N20" s="238">
        <v>35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50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276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129</v>
      </c>
      <c r="M24" s="231" t="s">
        <v>151</v>
      </c>
      <c r="N24" s="238">
        <v>45</v>
      </c>
      <c r="O24" s="238"/>
      <c r="P24" s="238"/>
      <c r="Q24" s="238"/>
      <c r="R24" s="239"/>
      <c r="S24" s="159"/>
    </row>
    <row r="25" spans="1:19" ht="14.25" customHeight="1">
      <c r="A25" s="245" t="s">
        <v>277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139</v>
      </c>
      <c r="M25" s="231" t="s">
        <v>151</v>
      </c>
      <c r="N25" s="238">
        <v>40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278</v>
      </c>
      <c r="D26" s="201"/>
      <c r="E26" s="201"/>
      <c r="F26" s="247"/>
      <c r="J26" s="240" t="s">
        <v>154</v>
      </c>
      <c r="K26" s="231" t="s">
        <v>96</v>
      </c>
      <c r="L26" s="231" t="s">
        <v>124</v>
      </c>
      <c r="M26" s="231" t="s">
        <v>151</v>
      </c>
      <c r="N26" s="238">
        <v>20</v>
      </c>
      <c r="O26" s="238"/>
      <c r="P26" s="238"/>
      <c r="Q26" s="238"/>
      <c r="R26" s="239"/>
      <c r="S26" s="159"/>
    </row>
    <row r="27" spans="1:19" ht="14.25" customHeight="1">
      <c r="A27" s="245" t="s">
        <v>262</v>
      </c>
      <c r="B27" s="246"/>
      <c r="C27" s="188" t="s">
        <v>279</v>
      </c>
      <c r="D27" s="188"/>
      <c r="E27" s="188"/>
      <c r="F27" s="247"/>
      <c r="J27" s="240" t="s">
        <v>155</v>
      </c>
      <c r="K27" s="231" t="s">
        <v>96</v>
      </c>
      <c r="L27" s="231" t="s">
        <v>134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263</v>
      </c>
      <c r="B28" s="246"/>
      <c r="C28" s="188" t="s">
        <v>280</v>
      </c>
      <c r="D28" s="188"/>
      <c r="E28" s="188"/>
      <c r="F28" s="247"/>
      <c r="J28" s="240" t="s">
        <v>157</v>
      </c>
      <c r="K28" s="231" t="s">
        <v>96</v>
      </c>
      <c r="L28" s="231" t="s">
        <v>129</v>
      </c>
      <c r="M28" s="231" t="s">
        <v>156</v>
      </c>
      <c r="N28" s="238">
        <v>25</v>
      </c>
      <c r="O28" s="238"/>
      <c r="P28" s="238"/>
      <c r="Q28" s="238"/>
      <c r="R28" s="239"/>
      <c r="S28" s="159"/>
    </row>
    <row r="29" spans="1:19" ht="14.25" customHeight="1">
      <c r="A29" s="245" t="s">
        <v>264</v>
      </c>
      <c r="B29" s="246"/>
      <c r="C29" s="188" t="s">
        <v>281</v>
      </c>
      <c r="D29" s="188"/>
      <c r="E29" s="188"/>
      <c r="F29" s="247"/>
      <c r="J29" s="240" t="s">
        <v>158</v>
      </c>
      <c r="K29" s="231" t="s">
        <v>96</v>
      </c>
      <c r="L29" s="231" t="s">
        <v>139</v>
      </c>
      <c r="M29" s="231" t="s">
        <v>156</v>
      </c>
      <c r="N29" s="238">
        <v>25</v>
      </c>
      <c r="O29" s="238"/>
      <c r="P29" s="238"/>
      <c r="Q29" s="238"/>
      <c r="R29" s="239"/>
    </row>
    <row r="30" spans="1:19" ht="14.25" customHeight="1">
      <c r="A30" s="245" t="s">
        <v>265</v>
      </c>
      <c r="B30" s="246"/>
      <c r="C30" s="188" t="s">
        <v>282</v>
      </c>
      <c r="D30" s="188"/>
      <c r="E30" s="188"/>
      <c r="F30" s="247"/>
      <c r="J30" s="248" t="s">
        <v>159</v>
      </c>
      <c r="K30" s="249" t="s">
        <v>96</v>
      </c>
      <c r="L30" s="249" t="s">
        <v>124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270</v>
      </c>
      <c r="B31" s="246"/>
      <c r="C31" s="188" t="s">
        <v>283</v>
      </c>
      <c r="D31" s="188"/>
      <c r="F31" s="247"/>
    </row>
    <row r="32" spans="1:19" ht="14.25" customHeight="1">
      <c r="A32" s="245" t="s">
        <v>271</v>
      </c>
      <c r="B32" s="246"/>
      <c r="C32" s="188" t="s">
        <v>284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272</v>
      </c>
      <c r="B33" s="252"/>
      <c r="C33" s="188" t="s">
        <v>285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273</v>
      </c>
      <c r="B34" s="252"/>
      <c r="C34" s="188" t="s">
        <v>286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274</v>
      </c>
      <c r="B35" s="252"/>
      <c r="C35" s="201" t="s">
        <v>287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288</v>
      </c>
      <c r="B36" s="252"/>
      <c r="C36" s="201" t="s">
        <v>289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290</v>
      </c>
      <c r="B37" s="262"/>
      <c r="C37" s="222" t="s">
        <v>291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258</v>
      </c>
      <c r="B41" s="158"/>
      <c r="C41" s="155"/>
      <c r="D41" s="155"/>
      <c r="E41" s="155"/>
      <c r="F41" s="155"/>
      <c r="G41" s="156" t="s">
        <v>292</v>
      </c>
      <c r="H41" s="157" t="s">
        <v>258</v>
      </c>
      <c r="I41" s="158"/>
      <c r="J41" s="155"/>
      <c r="K41" s="155"/>
      <c r="L41" s="155"/>
      <c r="M41" s="155"/>
      <c r="Q41" s="156" t="s">
        <v>293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294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295</v>
      </c>
      <c r="B47" s="277"/>
      <c r="C47" s="277"/>
      <c r="D47" s="277"/>
      <c r="E47" s="277"/>
      <c r="F47" s="277"/>
      <c r="G47" s="278"/>
      <c r="H47" s="279" t="s">
        <v>296</v>
      </c>
      <c r="I47" s="280" t="s">
        <v>297</v>
      </c>
      <c r="J47" s="281"/>
      <c r="K47" s="280" t="s">
        <v>298</v>
      </c>
      <c r="L47" s="281"/>
      <c r="M47" s="280" t="s">
        <v>299</v>
      </c>
      <c r="N47" s="281"/>
      <c r="O47" s="280" t="s">
        <v>300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301</v>
      </c>
      <c r="B49" s="289" t="s">
        <v>302</v>
      </c>
      <c r="C49" s="290" t="s">
        <v>84</v>
      </c>
      <c r="D49" s="291" t="s">
        <v>303</v>
      </c>
      <c r="E49" s="292" t="s">
        <v>304</v>
      </c>
      <c r="F49" s="292" t="s">
        <v>305</v>
      </c>
      <c r="G49" s="292" t="s">
        <v>306</v>
      </c>
      <c r="H49" s="293"/>
      <c r="I49" s="288" t="s">
        <v>307</v>
      </c>
      <c r="J49" s="288" t="s">
        <v>308</v>
      </c>
      <c r="K49" s="294" t="s">
        <v>307</v>
      </c>
      <c r="L49" s="295" t="s">
        <v>308</v>
      </c>
      <c r="M49" s="294" t="s">
        <v>307</v>
      </c>
      <c r="N49" s="295" t="s">
        <v>308</v>
      </c>
      <c r="O49" s="294" t="s">
        <v>307</v>
      </c>
      <c r="P49" s="295" t="s">
        <v>308</v>
      </c>
      <c r="Q49" s="296" t="s">
        <v>309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310</v>
      </c>
      <c r="B51" s="307" t="s">
        <v>310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311</v>
      </c>
      <c r="B52" s="315" t="s">
        <v>312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313</v>
      </c>
      <c r="B53" s="315" t="s">
        <v>314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315</v>
      </c>
      <c r="B54" s="315" t="s">
        <v>316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 t="s">
        <v>145</v>
      </c>
      <c r="L54" s="321">
        <v>3</v>
      </c>
      <c r="M54" s="320"/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317</v>
      </c>
      <c r="B55" s="315" t="s">
        <v>318</v>
      </c>
      <c r="C55" s="322" t="s">
        <v>96</v>
      </c>
      <c r="D55" s="317">
        <v>7</v>
      </c>
      <c r="E55" s="317">
        <v>93</v>
      </c>
      <c r="F55" s="318" t="s">
        <v>97</v>
      </c>
      <c r="G55" s="319"/>
      <c r="H55" s="302"/>
      <c r="I55" s="319" t="s">
        <v>319</v>
      </c>
      <c r="J55" s="319">
        <v>2</v>
      </c>
      <c r="K55" s="320" t="s">
        <v>320</v>
      </c>
      <c r="L55" s="321">
        <v>4</v>
      </c>
      <c r="M55" s="320" t="s">
        <v>321</v>
      </c>
      <c r="N55" s="321">
        <v>3</v>
      </c>
      <c r="O55" s="320" t="s">
        <v>322</v>
      </c>
      <c r="P55" s="321">
        <v>1</v>
      </c>
      <c r="Q55" s="319">
        <v>8</v>
      </c>
    </row>
    <row r="56" spans="1:256" ht="33.75">
      <c r="A56" s="314" t="s">
        <v>323</v>
      </c>
      <c r="B56" s="315" t="s">
        <v>324</v>
      </c>
      <c r="C56" s="322" t="s">
        <v>99</v>
      </c>
      <c r="D56" s="317">
        <v>6</v>
      </c>
      <c r="E56" s="317">
        <v>3</v>
      </c>
      <c r="F56" s="318" t="s">
        <v>94</v>
      </c>
      <c r="G56" s="319"/>
      <c r="H56" s="302"/>
      <c r="I56" s="319"/>
      <c r="J56" s="319">
        <v>2</v>
      </c>
      <c r="K56" s="320" t="s">
        <v>147</v>
      </c>
      <c r="L56" s="321">
        <v>4</v>
      </c>
      <c r="M56" s="320"/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325</v>
      </c>
      <c r="B57" s="315" t="s">
        <v>326</v>
      </c>
      <c r="C57" s="316" t="s">
        <v>101</v>
      </c>
      <c r="D57" s="317">
        <v>5</v>
      </c>
      <c r="E57" s="317">
        <v>1</v>
      </c>
      <c r="F57" s="318" t="s">
        <v>94</v>
      </c>
      <c r="G57" s="319"/>
      <c r="H57" s="302"/>
      <c r="I57" s="319"/>
      <c r="J57" s="319"/>
      <c r="K57" s="320"/>
      <c r="L57" s="321">
        <v>1</v>
      </c>
      <c r="M57" s="320" t="s">
        <v>148</v>
      </c>
      <c r="N57" s="321">
        <v>2</v>
      </c>
      <c r="O57" s="320"/>
      <c r="P57" s="321"/>
      <c r="Q57" s="319">
        <v>1</v>
      </c>
    </row>
    <row r="58" spans="1:256" ht="22.5">
      <c r="A58" s="314" t="s">
        <v>327</v>
      </c>
      <c r="B58" s="315" t="s">
        <v>328</v>
      </c>
      <c r="C58" s="316" t="s">
        <v>103</v>
      </c>
      <c r="D58" s="317">
        <v>4</v>
      </c>
      <c r="E58" s="317"/>
      <c r="F58" s="318" t="s">
        <v>104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329</v>
      </c>
      <c r="B59" s="315" t="s">
        <v>330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331</v>
      </c>
      <c r="B60" s="315" t="s">
        <v>332</v>
      </c>
      <c r="C60" s="316" t="s">
        <v>108</v>
      </c>
      <c r="D60" s="317">
        <v>2</v>
      </c>
      <c r="E60" s="317">
        <v>1</v>
      </c>
      <c r="F60" s="318" t="s">
        <v>94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149</v>
      </c>
      <c r="P60" s="321">
        <v>2</v>
      </c>
      <c r="Q60" s="319">
        <v>1</v>
      </c>
    </row>
    <row r="61" spans="1:256">
      <c r="A61" s="314" t="s">
        <v>333</v>
      </c>
      <c r="B61" s="315" t="s">
        <v>333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334</v>
      </c>
      <c r="B62" s="324" t="s">
        <v>335</v>
      </c>
      <c r="C62" s="325" t="s">
        <v>112</v>
      </c>
      <c r="D62" s="326">
        <v>0</v>
      </c>
      <c r="E62" s="326">
        <v>1</v>
      </c>
      <c r="F62" s="327" t="s">
        <v>94</v>
      </c>
      <c r="G62" s="328"/>
      <c r="H62" s="302"/>
      <c r="I62" s="328"/>
      <c r="J62" s="328">
        <v>2</v>
      </c>
      <c r="K62" s="329"/>
      <c r="L62" s="330">
        <v>3</v>
      </c>
      <c r="M62" s="329"/>
      <c r="N62" s="330">
        <v>1</v>
      </c>
      <c r="O62" s="329"/>
      <c r="P62" s="330"/>
      <c r="Q62" s="328">
        <v>0</v>
      </c>
    </row>
    <row r="63" spans="1:256" ht="27.75" customHeight="1" thickBot="1">
      <c r="H63" s="331" t="s">
        <v>309</v>
      </c>
      <c r="I63" s="332">
        <v>2</v>
      </c>
      <c r="J63" s="333"/>
      <c r="K63" s="332">
        <v>4</v>
      </c>
      <c r="L63" s="333"/>
      <c r="M63" s="332">
        <v>3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A3E4AF3-5FF5-4620-A0CB-7FBC1ECFBBE7}">
      <formula1>0</formula1>
      <formula2>50</formula2>
    </dataValidation>
    <dataValidation type="date" allowBlank="1" showErrorMessage="1" errorTitle="Date du prélèvement (jj/mm/aaaa)" sqref="D6:H6" xr:uid="{519DBB65-8363-4C77-B4B1-5D8EA7A593E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7DE6-FAF8-4470-9F0E-500860DEAFF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255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26264</v>
      </c>
      <c r="G23" s="36">
        <v>887528</v>
      </c>
      <c r="H23" s="36">
        <v>6371147</v>
      </c>
      <c r="I23" s="36">
        <v>452</v>
      </c>
      <c r="J23" s="36" t="s">
        <v>59</v>
      </c>
      <c r="K23" s="35">
        <v>887879.17313734035</v>
      </c>
      <c r="L23" s="35">
        <v>6372068.7557270844</v>
      </c>
      <c r="M23" s="35">
        <v>887756.92773976305</v>
      </c>
      <c r="N23" s="35">
        <v>6371868.3876955956</v>
      </c>
      <c r="O23" s="36">
        <v>50</v>
      </c>
      <c r="P23" s="36">
        <v>240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256</v>
      </c>
      <c r="B26" s="42" t="s">
        <v>257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10.92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3</v>
      </c>
      <c r="I44" s="80" t="s">
        <v>94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94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 t="s">
        <v>104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94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93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99</v>
      </c>
      <c r="E67" s="80" t="s">
        <v>134</v>
      </c>
      <c r="F67" s="80" t="s">
        <v>146</v>
      </c>
      <c r="G67" s="83">
        <v>35</v>
      </c>
      <c r="H67" s="80"/>
      <c r="I67" s="80">
        <v>1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50</v>
      </c>
      <c r="H68" s="80"/>
      <c r="I68" s="80">
        <v>1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40</v>
      </c>
      <c r="H70" s="80"/>
      <c r="I70" s="80">
        <v>1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129</v>
      </c>
      <c r="F71" s="80" t="s">
        <v>151</v>
      </c>
      <c r="G71" s="83">
        <v>45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139</v>
      </c>
      <c r="F72" s="80" t="s">
        <v>151</v>
      </c>
      <c r="G72" s="83">
        <v>40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124</v>
      </c>
      <c r="F73" s="80" t="s">
        <v>151</v>
      </c>
      <c r="G73" s="83">
        <v>20</v>
      </c>
      <c r="H73" s="80"/>
      <c r="I73" s="80">
        <v>3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134</v>
      </c>
      <c r="F74" s="80" t="s">
        <v>156</v>
      </c>
      <c r="G74" s="83">
        <v>20</v>
      </c>
      <c r="H74" s="80"/>
      <c r="I74" s="80">
        <v>1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129</v>
      </c>
      <c r="F75" s="80" t="s">
        <v>156</v>
      </c>
      <c r="G75" s="83">
        <v>25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139</v>
      </c>
      <c r="F76" s="80" t="s">
        <v>156</v>
      </c>
      <c r="G76" s="83">
        <v>25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124</v>
      </c>
      <c r="F77" s="80" t="s">
        <v>156</v>
      </c>
      <c r="G77" s="83">
        <v>10</v>
      </c>
      <c r="H77" s="80"/>
      <c r="I77" s="80">
        <v>3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42</v>
      </c>
      <c r="F88" s="83">
        <v>36</v>
      </c>
      <c r="G88" s="83">
        <v>26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2</v>
      </c>
      <c r="F91" s="83">
        <v>6</v>
      </c>
      <c r="G91" s="83">
        <v>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/>
      <c r="F92" s="83">
        <v>1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3</v>
      </c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>
        <v>9</v>
      </c>
      <c r="G96" s="83">
        <v>18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23</v>
      </c>
      <c r="F97" s="83">
        <v>32</v>
      </c>
      <c r="G97" s="83">
        <v>78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136</v>
      </c>
      <c r="F98" s="83">
        <v>72</v>
      </c>
      <c r="G98" s="83">
        <v>62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5</v>
      </c>
      <c r="F99" s="83">
        <v>24</v>
      </c>
      <c r="G99" s="83">
        <v>26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5</v>
      </c>
      <c r="F100" s="83">
        <v>4</v>
      </c>
      <c r="G100" s="83">
        <v>5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41</v>
      </c>
      <c r="F101" s="83">
        <v>3</v>
      </c>
      <c r="G101" s="83">
        <v>6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2</v>
      </c>
      <c r="F102" s="83">
        <v>7</v>
      </c>
      <c r="G102" s="83">
        <v>9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1</v>
      </c>
      <c r="F103" s="83">
        <v>7</v>
      </c>
      <c r="G103" s="83">
        <v>3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/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4</v>
      </c>
      <c r="F105" s="83">
        <v>6</v>
      </c>
      <c r="G105" s="83">
        <v>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>
        <v>1</v>
      </c>
      <c r="G107" s="83">
        <v>5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>
        <v>1</v>
      </c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/>
      <c r="F112" s="83">
        <v>1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3</v>
      </c>
      <c r="F113" s="83">
        <v>1</v>
      </c>
      <c r="G113" s="83">
        <v>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126</v>
      </c>
      <c r="F114" s="83">
        <v>62</v>
      </c>
      <c r="G114" s="83">
        <v>74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/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2</v>
      </c>
      <c r="F117" s="83"/>
      <c r="G117" s="83">
        <v>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30</v>
      </c>
      <c r="F118" s="83">
        <v>52</v>
      </c>
      <c r="G118" s="83">
        <v>37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5</v>
      </c>
      <c r="F119" s="83">
        <v>3</v>
      </c>
      <c r="G119" s="83">
        <v>3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>
        <v>4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9</v>
      </c>
      <c r="F123" s="83">
        <v>5</v>
      </c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>
        <v>1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/>
      <c r="F125" s="83">
        <v>2</v>
      </c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 t="s">
        <v>248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 t="s">
        <v>248</v>
      </c>
      <c r="F127" s="83" t="s">
        <v>248</v>
      </c>
      <c r="G127" s="83" t="s">
        <v>248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/>
      <c r="F128" s="83">
        <v>1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2</v>
      </c>
      <c r="F129" s="83">
        <v>1</v>
      </c>
      <c r="G129" s="83">
        <v>3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4AEA9AB-BFDC-48BA-92FA-7A550EC4A3D1}">
      <formula1>$T$2:$T$3</formula1>
    </dataValidation>
    <dataValidation type="list" allowBlank="1" showErrorMessage="1" errorTitle="Bocal de regroupement" sqref="F78" xr:uid="{6132FEAA-94B1-4D88-939F-257B513422BA}">
      <formula1>#REF!</formula1>
    </dataValidation>
    <dataValidation type="list" allowBlank="1" showErrorMessage="1" errorTitle="Abondance végétation de 0 à 5" sqref="K78" xr:uid="{5C08A25A-17E3-4811-BF4C-050E1F2BAFB0}">
      <formula1>#REF!</formula1>
    </dataValidation>
    <dataValidation type="list" allowBlank="1" showErrorMessage="1" errorTitle="Intensité du comatage de 0 à 5" sqref="H78" xr:uid="{D470FEF3-098E-444D-A96D-334DE1E427EE}">
      <formula1>#REF!</formula1>
    </dataValidation>
    <dataValidation type="list" allowBlank="1" showErrorMessage="1" errorTitle="Codage SANDRE svp" sqref="E78" xr:uid="{7FB8077C-28C0-4AF3-B366-F0FB66ECEA55}">
      <formula1>#REF!</formula1>
    </dataValidation>
    <dataValidation type="list" allowBlank="1" showInputMessage="1" showErrorMessage="1" sqref="D78 IV67:IV78" xr:uid="{C2B39ECC-6008-4446-9B60-2FB33A8CE6CD}">
      <formula1>#REF!</formula1>
    </dataValidation>
    <dataValidation type="list" allowBlank="1" errorTitle="Codage SANDRE svp" sqref="E66:E77" xr:uid="{B1E8D12F-5ED7-4F4B-A53E-B265F0869207}">
      <formula1>"N1, N3, N5 , N6"</formula1>
    </dataValidation>
    <dataValidation type="list" allowBlank="1" showInputMessage="1" sqref="D67:D77" xr:uid="{85E5E0E8-94EC-4773-AE56-463BF9CA3C36}">
      <formula1>"S1, S2, S3, S9, S10, S11, S18, S24, S25, S28, S29, S30"</formula1>
    </dataValidation>
    <dataValidation allowBlank="1" showErrorMessage="1" errorTitle="Altitude en mètres" sqref="K23:N23" xr:uid="{A59C071B-D36A-46F9-8165-712E2536FB11}"/>
    <dataValidation type="list" allowBlank="1" errorTitle="Bocal de regroupement" sqref="F66:F77" xr:uid="{3BAA1683-4986-4406-8BFC-6914E0BBC4B9}">
      <formula1>"PhA , PhB, PhC"</formula1>
    </dataValidation>
    <dataValidation type="list" allowBlank="1" errorTitle="Intensité du comatage de 0 à 5" sqref="H66:H77" xr:uid="{516B68E7-D597-41F0-A791-9D1ABEA02EAA}">
      <formula1>"0, 1, 2, 3, 4, 5"</formula1>
    </dataValidation>
    <dataValidation type="list" allowBlank="1" errorTitle="Stabilité ou non du substrat" sqref="I66:I77" xr:uid="{DDE1FDBE-D690-40C2-8ED2-C58457684FF1}">
      <formula1>"stable , moyennement stable , instable"</formula1>
    </dataValidation>
    <dataValidation type="list" allowBlank="1" errorTitle="Abondance végétation de 0 à 5" sqref="K66:K77" xr:uid="{6F471D68-F9AA-4506-A7C0-9BE90573223B}">
      <formula1>"0, 1, 2, 3, 4, 5"</formula1>
    </dataValidation>
    <dataValidation type="list" allowBlank="1" errorTitle="Choisir une des 4 catégories" error="Vous devez indiquer une des 4 catégories de la liste déroulante" sqref="I39:I50" xr:uid="{5E6B19AE-8A5D-47F5-9E8E-179D62F2573D}">
      <formula1>"D, M, MNR, P"</formula1>
    </dataValidation>
    <dataValidation type="list" allowBlank="1" sqref="D66" xr:uid="{8EE21009-5373-405E-B50B-830EBDA3D10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E108495-7C5D-46A3-88F9-4220E4A6C1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6BF306F-5825-4C93-A7CB-D2E349EEA67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51A662D-FF33-4C72-BC7D-313AC0EE414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C5BFEF2-257C-4A9E-ACED-12AD62BED5AB}">
      <formula1>1</formula1>
      <formula2>3</formula2>
    </dataValidation>
    <dataValidation allowBlank="1" showErrorMessage="1" promptTitle="ATTENTION" prompt="en Lambert II étendu" sqref="G23 E27:E28" xr:uid="{4153EBDF-7E49-4624-BC3A-52233A5D223E}"/>
    <dataValidation type="textLength" allowBlank="1" showInputMessage="1" showErrorMessage="1" sqref="A41:E41 IS42:IV42" xr:uid="{6A45848C-8AEE-4300-850D-966D77493CCE}">
      <formula1>0</formula1>
      <formula2>50</formula2>
    </dataValidation>
    <dataValidation type="whole" allowBlank="1" showErrorMessage="1" errorTitle="Altitude en mètres" sqref="I23:I28" xr:uid="{0B997BDA-35C4-4420-B4FC-D4A2736705D8}">
      <formula1>0</formula1>
      <formula2>4000</formula2>
    </dataValidation>
    <dataValidation type="decimal" allowBlank="1" showErrorMessage="1" errorTitle="Recouvrement en % de 0 à 100" sqref="H39:H50" xr:uid="{5F11DD3C-186E-4202-A7B0-E49EBB390D6F}">
      <formula1>0</formula1>
      <formula2>100</formula2>
    </dataValidation>
    <dataValidation type="textLength" operator="equal" allowBlank="1" showErrorMessage="1" errorTitle="Code INSEE selon le type 00000" sqref="F23" xr:uid="{D051A4C0-53AA-4BFE-BE30-A8B66B7D22D3}">
      <formula1>5</formula1>
      <formula2>0</formula2>
    </dataValidation>
    <dataValidation type="date" allowBlank="1" showErrorMessage="1" errorTitle="Date du prélèvement (jj/mm/aaaa)" sqref="IV40" xr:uid="{71AA60B0-1F55-4F05-8C2A-746921D49E2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2019-03-28T11:34:18Z</dcterms:created>
  <dcterms:modified xsi:type="dcterms:W3CDTF">2019-03-28T11:35:08Z</dcterms:modified>
</cp:coreProperties>
</file>