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JUIN\19013 OULER\19013_OULER_exports\"/>
    </mc:Choice>
  </mc:AlternateContent>
  <xr:revisionPtr revIDLastSave="0" documentId="13_ncr:1_{2F04C82F-067F-46E5-AAD0-4FD36D795080}" xr6:coauthVersionLast="45" xr6:coauthVersionMax="45" xr10:uidLastSave="{00000000-0000-0000-0000-000000000000}"/>
  <bookViews>
    <workbookView xWindow="-28920" yWindow="-120" windowWidth="29040" windowHeight="15840" xr2:uid="{4232F4E8-BC82-48DF-82B5-477BAB4EF8E6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2" i="2" l="1"/>
  <c r="A104" i="2"/>
  <c r="A96" i="2"/>
  <c r="B88" i="2"/>
  <c r="B243" i="2" s="1"/>
  <c r="A88" i="2"/>
  <c r="A236" i="2" s="1"/>
  <c r="B66" i="2"/>
  <c r="B77" i="2" s="1"/>
  <c r="A66" i="2"/>
  <c r="A74" i="2" s="1"/>
  <c r="H51" i="2"/>
  <c r="D39" i="2"/>
  <c r="C39" i="2"/>
  <c r="B39" i="2"/>
  <c r="A39" i="2"/>
  <c r="B26" i="2"/>
  <c r="A26" i="2"/>
  <c r="A23" i="2"/>
  <c r="A72" i="2" l="1"/>
  <c r="A120" i="2"/>
  <c r="A128" i="2"/>
  <c r="A136" i="2"/>
  <c r="A144" i="2"/>
  <c r="A152" i="2"/>
  <c r="A160" i="2"/>
  <c r="A168" i="2"/>
  <c r="A176" i="2"/>
  <c r="A184" i="2"/>
  <c r="A192" i="2"/>
  <c r="A200" i="2"/>
  <c r="A208" i="2"/>
  <c r="A216" i="2"/>
  <c r="A224" i="2"/>
  <c r="A232" i="2"/>
  <c r="A240" i="2"/>
  <c r="A90" i="2"/>
  <c r="A98" i="2"/>
  <c r="A106" i="2"/>
  <c r="A114" i="2"/>
  <c r="A122" i="2"/>
  <c r="A130" i="2"/>
  <c r="A138" i="2"/>
  <c r="A146" i="2"/>
  <c r="A154" i="2"/>
  <c r="A162" i="2"/>
  <c r="A170" i="2"/>
  <c r="A178" i="2"/>
  <c r="A186" i="2"/>
  <c r="A194" i="2"/>
  <c r="A202" i="2"/>
  <c r="A210" i="2"/>
  <c r="A218" i="2"/>
  <c r="A226" i="2"/>
  <c r="A234" i="2"/>
  <c r="A77" i="2"/>
  <c r="A75" i="2"/>
  <c r="A73" i="2"/>
  <c r="A71" i="2"/>
  <c r="A69" i="2"/>
  <c r="A67" i="2"/>
  <c r="A68" i="2"/>
  <c r="A76" i="2"/>
  <c r="A92" i="2"/>
  <c r="A100" i="2"/>
  <c r="A108" i="2"/>
  <c r="A116" i="2"/>
  <c r="A124" i="2"/>
  <c r="A132" i="2"/>
  <c r="A140" i="2"/>
  <c r="A148" i="2"/>
  <c r="A156" i="2"/>
  <c r="A164" i="2"/>
  <c r="A172" i="2"/>
  <c r="A180" i="2"/>
  <c r="A188" i="2"/>
  <c r="A196" i="2"/>
  <c r="A204" i="2"/>
  <c r="A212" i="2"/>
  <c r="A220" i="2"/>
  <c r="A228" i="2"/>
  <c r="A70" i="2"/>
  <c r="A242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4" i="2"/>
  <c r="A102" i="2"/>
  <c r="A110" i="2"/>
  <c r="A118" i="2"/>
  <c r="A126" i="2"/>
  <c r="A134" i="2"/>
  <c r="A142" i="2"/>
  <c r="A150" i="2"/>
  <c r="A158" i="2"/>
  <c r="A166" i="2"/>
  <c r="A174" i="2"/>
  <c r="A182" i="2"/>
  <c r="A190" i="2"/>
  <c r="A198" i="2"/>
  <c r="A206" i="2"/>
  <c r="A214" i="2"/>
  <c r="A222" i="2"/>
  <c r="A230" i="2"/>
  <c r="A238" i="2"/>
  <c r="B68" i="2"/>
  <c r="B70" i="2"/>
  <c r="B72" i="2"/>
  <c r="B74" i="2"/>
  <c r="B76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B67" i="2"/>
  <c r="B69" i="2"/>
  <c r="B71" i="2"/>
  <c r="B73" i="2"/>
  <c r="B75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<sst xmlns="http://schemas.openxmlformats.org/spreadsheetml/2006/main" count="613" uniqueCount="316">
  <si>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</si>
  <si>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</si>
  <si>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</si>
  <si>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</si>
  <si>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</si>
  <si>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</si>
  <si>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</si>
  <si>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</si>
  <si>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</si>
  <si>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</si>
  <si>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</si>
  <si>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</si>
  <si>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</si>
  <si>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OULE</t>
  </si>
  <si>
    <t>OULE A REMUZAT 2</t>
  </si>
  <si>
    <t>17/06/2019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</si>
  <si>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</si>
  <si>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</si>
  <si>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</si>
  <si>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</si>
  <si>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</si>
  <si>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</si>
  <si>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</si>
  <si>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</si>
  <si>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</si>
  <si>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</si>
  <si>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</si>
  <si>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</si>
  <si>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</si>
  <si>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</si>
  <si>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</si>
  <si>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</si>
  <si>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</si>
  <si>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</si>
  <si>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</si>
  <si>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</si>
  <si>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</si>
  <si>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</si>
  <si>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</si>
  <si>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</si>
  <si>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</si>
  <si>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</si>
  <si>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</si>
  <si>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N5</t>
  </si>
  <si>
    <t>A</t>
  </si>
  <si>
    <t>P2</t>
  </si>
  <si>
    <t>S30</t>
  </si>
  <si>
    <t>P3</t>
  </si>
  <si>
    <t>S9</t>
  </si>
  <si>
    <t>N3</t>
  </si>
  <si>
    <t>P4</t>
  </si>
  <si>
    <t>S25</t>
  </si>
  <si>
    <t>N1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</si>
  <si>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</si>
  <si>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</si>
  <si>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</si>
  <si>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</si>
  <si>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</si>
  <si>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</si>
  <si>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</si>
  <si>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</si>
  <si>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</si>
  <si>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N6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</si>
  <si>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</si>
  <si>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</si>
  <si>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</si>
  <si>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</si>
  <si>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</si>
  <si>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</si>
  <si>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</si>
  <si>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</si>
  <si>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</si>
  <si>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</si>
  <si>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</si>
  <si>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</si>
  <si>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</si>
  <si>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</si>
  <si>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</si>
  <si>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</si>
  <si>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</si>
  <si>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</si>
  <si>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</si>
  <si>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</si>
  <si>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</si>
  <si>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</si>
  <si>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</si>
  <si>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</si>
  <si>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</si>
  <si>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</si>
  <si>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</si>
  <si>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</si>
  <si>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</si>
  <si>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</si>
  <si>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</si>
  <si>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</si>
  <si>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</si>
  <si>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</si>
  <si>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</si>
  <si>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</si>
  <si>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</si>
  <si>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</si>
  <si>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</si>
  <si>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</si>
  <si>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</si>
  <si>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</si>
  <si>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</si>
  <si>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</si>
  <si>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</si>
  <si>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</si>
  <si>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</si>
  <si>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</si>
  <si>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</si>
  <si>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</si>
  <si>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</si>
  <si>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</si>
  <si>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</si>
  <si>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</si>
  <si>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</si>
  <si>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</si>
  <si>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</si>
  <si>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</si>
  <si>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</si>
  <si>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</si>
  <si>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</si>
  <si>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</si>
  <si>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</si>
  <si>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>P7, P11</t>
  </si>
  <si>
    <t>P5, P9</t>
  </si>
  <si>
    <t>P6, P10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</si>
  <si>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</si>
  <si>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</si>
  <si>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</si>
  <si>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</si>
  <si>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</si>
  <si>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</si>
  <si>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</si>
  <si>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</si>
  <si>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</si>
  <si>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</si>
  <si>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</si>
  <si>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</si>
  <si>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</si>
  <si>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</si>
  <si>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</si>
  <si>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</si>
  <si>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</si>
  <si>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</si>
  <si>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</si>
  <si>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</si>
  <si>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</si>
  <si>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</si>
  <si>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</si>
  <si>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</si>
  <si>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</si>
  <si>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</si>
  <si>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</si>
  <si>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</si>
  <si>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</si>
  <si>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</si>
  <si>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</si>
  <si>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</si>
  <si>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</si>
  <si>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</si>
  <si>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</si>
  <si>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</si>
  <si>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</si>
  <si>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</si>
  <si>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</si>
  <si>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</si>
  <si>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</si>
  <si>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</si>
  <si>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</si>
  <si>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</si>
  <si>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</si>
  <si>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</si>
  <si>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</si>
  <si>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</si>
  <si>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</si>
  <si>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</si>
  <si>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</si>
  <si>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</si>
  <si>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</si>
  <si>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</si>
  <si>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</si>
  <si>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</si>
  <si>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</si>
  <si>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</si>
  <si>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</si>
  <si>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</si>
  <si>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</si>
  <si>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</si>
  <si>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</si>
  <si>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</si>
  <si>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</si>
  <si>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</si>
  <si>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</si>
  <si>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</si>
  <si>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06116620</t>
  </si>
  <si>
    <t>REMUZAT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</si>
  <si>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</si>
  <si>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</si>
  <si>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</si>
  <si>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</si>
  <si>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</si>
  <si>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</si>
  <si>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GMP7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</si>
  <si>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</si>
  <si>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</si>
  <si>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</si>
  <si>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</si>
  <si>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</si>
  <si>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</si>
  <si>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</si>
  <si>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</si>
  <si>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</si>
  <si>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</si>
  <si>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</si>
  <si>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</si>
  <si>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</si>
  <si>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</si>
  <si>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</si>
  <si>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</si>
  <si>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</si>
  <si>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</si>
  <si>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</si>
  <si>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</si>
  <si>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</si>
  <si>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</si>
  <si>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</si>
  <si>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</si>
  <si>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</si>
  <si>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</si>
  <si>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</si>
  <si>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</si>
  <si>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</si>
  <si>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</si>
  <si>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</si>
  <si>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</si>
  <si>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</si>
  <si>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</si>
  <si>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</si>
  <si>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</si>
  <si>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</si>
  <si>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</si>
  <si>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</si>
  <si>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</si>
  <si>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</si>
  <si>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</si>
  <si>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</si>
  <si>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</si>
  <si>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</si>
  <si>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Protonemura</t>
  </si>
  <si>
    <t>46</t>
  </si>
  <si>
    <t>Perla</t>
  </si>
  <si>
    <t>164</t>
  </si>
  <si>
    <t>Cheumatopsyche</t>
  </si>
  <si>
    <t>221</t>
  </si>
  <si>
    <t>Hydropsyche</t>
  </si>
  <si>
    <t>212</t>
  </si>
  <si>
    <t>Athripsodes</t>
  </si>
  <si>
    <t>311</t>
  </si>
  <si>
    <t>Rhyacophila</t>
  </si>
  <si>
    <t>183</t>
  </si>
  <si>
    <t>Baetidae</t>
  </si>
  <si>
    <t>363</t>
  </si>
  <si>
    <t>Acentrella</t>
  </si>
  <si>
    <t>5151</t>
  </si>
  <si>
    <t>Baetis</t>
  </si>
  <si>
    <t>364</t>
  </si>
  <si>
    <t>Procloeon</t>
  </si>
  <si>
    <t>390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</si>
  <si>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</si>
  <si>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</si>
  <si>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</si>
  <si>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</si>
  <si>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</si>
  <si>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</si>
  <si>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</si>
  <si>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</si>
  <si>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Electrogena</t>
  </si>
  <si>
    <t>3181</t>
  </si>
  <si>
    <t>Oligoneuriella</t>
  </si>
  <si>
    <t>394</t>
  </si>
  <si>
    <t>Elmis</t>
  </si>
  <si>
    <t>618</t>
  </si>
  <si>
    <t>Esolus</t>
  </si>
  <si>
    <t>619</t>
  </si>
  <si>
    <t>Limnius</t>
  </si>
  <si>
    <t>623</t>
  </si>
  <si>
    <t>Riolus</t>
  </si>
  <si>
    <t>625</t>
  </si>
  <si>
    <t>Anthomyidae</t>
  </si>
  <si>
    <t>847</t>
  </si>
  <si>
    <t>Ceratopogonidae</t>
  </si>
  <si>
    <t>819</t>
  </si>
  <si>
    <t>Chironomidae</t>
  </si>
  <si>
    <t>807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</si>
  <si>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</si>
  <si>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</si>
  <si>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</si>
  <si>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</si>
  <si>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</si>
  <si>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</si>
  <si>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</si>
  <si>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</si>
  <si>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Tipulidae</t>
  </si>
  <si>
    <t>753</t>
  </si>
  <si>
    <t>Onychogomphus</t>
  </si>
  <si>
    <t>682</t>
  </si>
  <si>
    <t>Gammarus</t>
  </si>
  <si>
    <t>892</t>
  </si>
  <si>
    <t>HYDRACARIENS = Hydracarina</t>
  </si>
  <si>
    <t>906</t>
  </si>
  <si>
    <t>présence</t>
  </si>
  <si>
    <t>OLIGOCHAETA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</si>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</sst>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800350B0-D365-45DC-AC12-AD10A3F8C806}"/>
    <cellStyle name="Normal_résultats" xfId="1" xr:uid="{1A214AE8-15B1-4A0C-8DBB-735C53D60D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JUIN/19013%20OULER/19013_OULER_17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OULER</v>
          </cell>
          <cell r="L5">
            <v>43633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AF6FB-CDCA-4A2E-AB2E-179AE40332C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6116620</v>
      </c>
      <c r="B6" s="27" t="s">
        <v>13</v>
      </c>
      <c r="C6" s="27" t="s">
        <v>14</v>
      </c>
      <c r="D6" s="28" t="s">
        <v>15</v>
      </c>
      <c r="E6" s="27">
        <v>887889.15392857383</v>
      </c>
      <c r="F6" s="27">
        <v>6372054.6062333379</v>
      </c>
      <c r="G6" s="27">
        <v>887758.18753272225</v>
      </c>
      <c r="H6" s="29">
        <v>6371879.5391308833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50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235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7.3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1715.5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85.775000000000006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>
        <v>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52</v>
      </c>
      <c r="M22" s="82" t="s">
        <v>44</v>
      </c>
      <c r="N22" s="92">
        <v>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49</v>
      </c>
      <c r="M24" s="82" t="s">
        <v>56</v>
      </c>
      <c r="N24" s="92">
        <v>10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62</v>
      </c>
      <c r="M25" s="82" t="s">
        <v>56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55</v>
      </c>
      <c r="L26" s="82" t="s">
        <v>52</v>
      </c>
      <c r="M26" s="82" t="s">
        <v>56</v>
      </c>
      <c r="N26" s="92">
        <v>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43</v>
      </c>
      <c r="M27" s="82" t="s">
        <v>67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55</v>
      </c>
      <c r="L28" s="82" t="s">
        <v>49</v>
      </c>
      <c r="M28" s="82" t="s">
        <v>67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55</v>
      </c>
      <c r="L29" s="82" t="s">
        <v>62</v>
      </c>
      <c r="M29" s="82" t="s">
        <v>67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55</v>
      </c>
      <c r="L30" s="103" t="s">
        <v>52</v>
      </c>
      <c r="M30" s="103" t="s">
        <v>67</v>
      </c>
      <c r="N30" s="104">
        <v>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52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49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43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62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62</v>
      </c>
      <c r="J46" s="127"/>
      <c r="K46" s="128" t="s">
        <v>43</v>
      </c>
      <c r="L46" s="129"/>
      <c r="M46" s="128" t="s">
        <v>49</v>
      </c>
      <c r="N46" s="129"/>
      <c r="O46" s="128" t="s">
        <v>52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119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120</v>
      </c>
      <c r="B54" s="169" t="s">
        <v>121</v>
      </c>
      <c r="C54" s="176" t="s">
        <v>42</v>
      </c>
      <c r="D54" s="171">
        <v>8</v>
      </c>
      <c r="E54" s="171">
        <v>1</v>
      </c>
      <c r="F54" s="172" t="s">
        <v>122</v>
      </c>
      <c r="G54" s="173"/>
      <c r="H54" s="156"/>
      <c r="I54" s="173"/>
      <c r="J54" s="173"/>
      <c r="K54" s="174" t="s">
        <v>41</v>
      </c>
      <c r="L54" s="175">
        <v>2</v>
      </c>
      <c r="M54" s="174"/>
      <c r="N54" s="175">
        <v>1</v>
      </c>
      <c r="O54" s="174"/>
      <c r="P54" s="175"/>
      <c r="Q54" s="173">
        <v>1</v>
      </c>
    </row>
    <row r="55" spans="1:256" ht="33.75">
      <c r="A55" s="168" t="s">
        <v>123</v>
      </c>
      <c r="B55" s="169" t="s">
        <v>124</v>
      </c>
      <c r="C55" s="176" t="s">
        <v>55</v>
      </c>
      <c r="D55" s="171">
        <v>7</v>
      </c>
      <c r="E55" s="171">
        <v>93</v>
      </c>
      <c r="F55" s="172" t="s">
        <v>125</v>
      </c>
      <c r="G55" s="173"/>
      <c r="H55" s="156"/>
      <c r="I55" s="173" t="s">
        <v>126</v>
      </c>
      <c r="J55" s="173">
        <v>2</v>
      </c>
      <c r="K55" s="174" t="s">
        <v>127</v>
      </c>
      <c r="L55" s="175">
        <v>4</v>
      </c>
      <c r="M55" s="174" t="s">
        <v>128</v>
      </c>
      <c r="N55" s="175">
        <v>3</v>
      </c>
      <c r="O55" s="174" t="s">
        <v>129</v>
      </c>
      <c r="P55" s="175">
        <v>1</v>
      </c>
      <c r="Q55" s="173">
        <v>8</v>
      </c>
    </row>
    <row r="56" spans="1:256" ht="33.75">
      <c r="A56" s="168" t="s">
        <v>130</v>
      </c>
      <c r="B56" s="169" t="s">
        <v>131</v>
      </c>
      <c r="C56" s="176" t="s">
        <v>46</v>
      </c>
      <c r="D56" s="171">
        <v>6</v>
      </c>
      <c r="E56" s="171">
        <v>3</v>
      </c>
      <c r="F56" s="172" t="s">
        <v>122</v>
      </c>
      <c r="G56" s="173"/>
      <c r="H56" s="156"/>
      <c r="I56" s="173"/>
      <c r="J56" s="173">
        <v>1</v>
      </c>
      <c r="K56" s="174" t="s">
        <v>45</v>
      </c>
      <c r="L56" s="175">
        <v>3</v>
      </c>
      <c r="M56" s="174"/>
      <c r="N56" s="175">
        <v>2</v>
      </c>
      <c r="O56" s="174"/>
      <c r="P56" s="175"/>
      <c r="Q56" s="173">
        <v>1</v>
      </c>
    </row>
    <row r="57" spans="1:256" ht="22.5">
      <c r="A57" s="168" t="s">
        <v>132</v>
      </c>
      <c r="B57" s="169" t="s">
        <v>133</v>
      </c>
      <c r="C57" s="170" t="s">
        <v>48</v>
      </c>
      <c r="D57" s="171">
        <v>5</v>
      </c>
      <c r="E57" s="171">
        <v>1</v>
      </c>
      <c r="F57" s="172" t="s">
        <v>122</v>
      </c>
      <c r="G57" s="173"/>
      <c r="H57" s="156"/>
      <c r="I57" s="173"/>
      <c r="J57" s="173"/>
      <c r="K57" s="174"/>
      <c r="L57" s="175"/>
      <c r="M57" s="174" t="s">
        <v>47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134</v>
      </c>
      <c r="B58" s="169" t="s">
        <v>135</v>
      </c>
      <c r="C58" s="170" t="s">
        <v>136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51</v>
      </c>
      <c r="D60" s="171">
        <v>2</v>
      </c>
      <c r="E60" s="171">
        <v>1</v>
      </c>
      <c r="F60" s="172" t="s">
        <v>122</v>
      </c>
      <c r="G60" s="173"/>
      <c r="H60" s="156"/>
      <c r="I60" s="173"/>
      <c r="J60" s="173"/>
      <c r="K60" s="174"/>
      <c r="L60" s="175"/>
      <c r="M60" s="174"/>
      <c r="N60" s="175"/>
      <c r="O60" s="174" t="s">
        <v>50</v>
      </c>
      <c r="P60" s="175">
        <v>1</v>
      </c>
      <c r="Q60" s="173">
        <v>1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>
        <v>1</v>
      </c>
      <c r="F62" s="181" t="s">
        <v>122</v>
      </c>
      <c r="G62" s="182"/>
      <c r="H62" s="156"/>
      <c r="I62" s="182"/>
      <c r="J62" s="182"/>
      <c r="K62" s="183"/>
      <c r="L62" s="184">
        <v>1</v>
      </c>
      <c r="M62" s="183"/>
      <c r="N62" s="184">
        <v>2</v>
      </c>
      <c r="O62" s="183"/>
      <c r="P62" s="184"/>
      <c r="Q62" s="182">
        <v>0</v>
      </c>
    </row>
    <row r="63" spans="1:256" ht="27.75" customHeight="1" thickBot="1">
      <c r="H63" s="185" t="s">
        <v>111</v>
      </c>
      <c r="I63" s="186">
        <v>2</v>
      </c>
      <c r="J63" s="187"/>
      <c r="K63" s="186">
        <v>4</v>
      </c>
      <c r="L63" s="187"/>
      <c r="M63" s="186">
        <v>3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76826786-85AB-4CE4-9C12-91CBF3629286}">
      <formula1>0</formula1>
      <formula2>50</formula2>
    </dataValidation>
    <dataValidation type="date" allowBlank="1" showErrorMessage="1" errorTitle="Date du prélèvement (jj/mm/aaaa)" sqref="D6:H6" xr:uid="{276452E4-21ED-4888-8A08-23435145B24B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83E7B-2746-4A75-925B-CFB40EAB65BB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26264</v>
      </c>
      <c r="G23" s="235">
        <v>887528</v>
      </c>
      <c r="H23" s="235">
        <v>6371147</v>
      </c>
      <c r="I23" s="235">
        <v>452</v>
      </c>
      <c r="J23" s="235" t="s">
        <v>199</v>
      </c>
      <c r="K23" s="234">
        <v>887889.15392857383</v>
      </c>
      <c r="L23" s="234">
        <v>6372054.6062333379</v>
      </c>
      <c r="M23" s="234">
        <v>887758.18753272225</v>
      </c>
      <c r="N23" s="234">
        <v>6371879.5391308833</v>
      </c>
      <c r="O23" s="235">
        <v>50</v>
      </c>
      <c r="P23" s="235">
        <v>235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OULER_2019-06-17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78</v>
      </c>
      <c r="H38" s="276" t="s">
        <v>213</v>
      </c>
      <c r="I38" s="277" t="s">
        <v>216</v>
      </c>
      <c r="R38"/>
      <c r="S38"/>
      <c r="T38"/>
    </row>
    <row r="39" spans="1:256" ht="14.25">
      <c r="A39" s="278" t="str">
        <f>B23</f>
        <v>06116620</v>
      </c>
      <c r="B39" s="278" t="str">
        <f>C23</f>
        <v>OULE</v>
      </c>
      <c r="C39" s="278" t="str">
        <f>D23</f>
        <v>OULE A REMUZAT 2</v>
      </c>
      <c r="D39" s="279" t="str">
        <f>D26</f>
        <v>17/06/2019</v>
      </c>
      <c r="E39" s="280">
        <v>7.3</v>
      </c>
      <c r="F39" s="281" t="s">
        <v>218</v>
      </c>
      <c r="G39" s="282" t="s">
        <v>113</v>
      </c>
      <c r="H39" s="283"/>
      <c r="I39" s="283"/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119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42</v>
      </c>
      <c r="H42" s="284">
        <v>1</v>
      </c>
      <c r="I42" s="283" t="s">
        <v>122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55</v>
      </c>
      <c r="H43" s="284">
        <v>93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46</v>
      </c>
      <c r="H44" s="284">
        <v>3</v>
      </c>
      <c r="I44" s="283" t="s">
        <v>122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48</v>
      </c>
      <c r="H45" s="284">
        <v>1</v>
      </c>
      <c r="I45" s="283" t="s">
        <v>122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136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51</v>
      </c>
      <c r="H48" s="284">
        <v>1</v>
      </c>
      <c r="I48" s="283" t="s">
        <v>122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143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146</v>
      </c>
      <c r="H50" s="287">
        <v>1</v>
      </c>
      <c r="I50" s="283" t="s">
        <v>122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52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49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43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62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06116620</v>
      </c>
      <c r="B66" s="308" t="str">
        <f>D26</f>
        <v>17/06/2019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06116620</v>
      </c>
      <c r="B67" s="311" t="str">
        <f>+B$66</f>
        <v>17/06/2019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06116620</v>
      </c>
      <c r="B68" s="311" t="str">
        <f t="shared" si="0"/>
        <v>17/06/2019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>
        <v>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06116620</v>
      </c>
      <c r="B69" s="311" t="str">
        <f t="shared" si="0"/>
        <v>17/06/2019</v>
      </c>
      <c r="C69" s="309" t="s">
        <v>50</v>
      </c>
      <c r="D69" s="283" t="s">
        <v>51</v>
      </c>
      <c r="E69" s="283" t="s">
        <v>52</v>
      </c>
      <c r="F69" s="283" t="s">
        <v>44</v>
      </c>
      <c r="G69" s="284">
        <v>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06116620</v>
      </c>
      <c r="B70" s="311" t="str">
        <f t="shared" si="0"/>
        <v>17/06/2019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15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06116620</v>
      </c>
      <c r="B71" s="311" t="str">
        <f t="shared" si="0"/>
        <v>17/06/2019</v>
      </c>
      <c r="C71" s="309" t="s">
        <v>58</v>
      </c>
      <c r="D71" s="283" t="s">
        <v>55</v>
      </c>
      <c r="E71" s="283" t="s">
        <v>49</v>
      </c>
      <c r="F71" s="283" t="s">
        <v>56</v>
      </c>
      <c r="G71" s="284">
        <v>10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06116620</v>
      </c>
      <c r="B72" s="311" t="str">
        <f t="shared" si="0"/>
        <v>17/06/2019</v>
      </c>
      <c r="C72" s="309" t="s">
        <v>61</v>
      </c>
      <c r="D72" s="283" t="s">
        <v>55</v>
      </c>
      <c r="E72" s="283" t="s">
        <v>62</v>
      </c>
      <c r="F72" s="283" t="s">
        <v>56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06116620</v>
      </c>
      <c r="B73" s="311" t="str">
        <f t="shared" si="0"/>
        <v>17/06/2019</v>
      </c>
      <c r="C73" s="309" t="s">
        <v>64</v>
      </c>
      <c r="D73" s="283" t="s">
        <v>55</v>
      </c>
      <c r="E73" s="283" t="s">
        <v>52</v>
      </c>
      <c r="F73" s="283" t="s">
        <v>56</v>
      </c>
      <c r="G73" s="284">
        <v>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06116620</v>
      </c>
      <c r="B74" s="311" t="str">
        <f t="shared" si="0"/>
        <v>17/06/2019</v>
      </c>
      <c r="C74" s="309" t="s">
        <v>66</v>
      </c>
      <c r="D74" s="283" t="s">
        <v>55</v>
      </c>
      <c r="E74" s="283" t="s">
        <v>43</v>
      </c>
      <c r="F74" s="283" t="s">
        <v>67</v>
      </c>
      <c r="G74" s="284">
        <v>10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06116620</v>
      </c>
      <c r="B75" s="311" t="str">
        <f t="shared" si="0"/>
        <v>17/06/2019</v>
      </c>
      <c r="C75" s="309" t="s">
        <v>69</v>
      </c>
      <c r="D75" s="283" t="s">
        <v>55</v>
      </c>
      <c r="E75" s="283" t="s">
        <v>49</v>
      </c>
      <c r="F75" s="283" t="s">
        <v>67</v>
      </c>
      <c r="G75" s="284">
        <v>10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06116620</v>
      </c>
      <c r="B76" s="311" t="str">
        <f t="shared" si="0"/>
        <v>17/06/2019</v>
      </c>
      <c r="C76" s="309" t="s">
        <v>71</v>
      </c>
      <c r="D76" s="283" t="s">
        <v>55</v>
      </c>
      <c r="E76" s="283" t="s">
        <v>62</v>
      </c>
      <c r="F76" s="283" t="s">
        <v>67</v>
      </c>
      <c r="G76" s="284">
        <v>15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06116620</v>
      </c>
      <c r="B77" s="311" t="str">
        <f t="shared" si="0"/>
        <v>17/06/2019</v>
      </c>
      <c r="C77" s="309" t="s">
        <v>73</v>
      </c>
      <c r="D77" s="283" t="s">
        <v>55</v>
      </c>
      <c r="E77" s="283" t="s">
        <v>52</v>
      </c>
      <c r="F77" s="283" t="s">
        <v>67</v>
      </c>
      <c r="G77" s="284">
        <v>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56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06116620</v>
      </c>
      <c r="B88" s="330" t="str">
        <f>D26</f>
        <v>17/06/2019</v>
      </c>
      <c r="C88" s="284" t="s">
        <v>247</v>
      </c>
      <c r="D88" s="331" t="s">
        <v>248</v>
      </c>
      <c r="E88" s="284">
        <v>688</v>
      </c>
      <c r="F88" s="284">
        <v>160</v>
      </c>
      <c r="G88" s="284">
        <v>270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06116620</v>
      </c>
      <c r="B89" s="311" t="str">
        <f>+B$88</f>
        <v>17/06/2019</v>
      </c>
      <c r="C89" s="284" t="s">
        <v>249</v>
      </c>
      <c r="D89" s="331" t="s">
        <v>250</v>
      </c>
      <c r="E89" s="284">
        <v>1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06116620</v>
      </c>
      <c r="B90" s="311" t="str">
        <f t="shared" si="1"/>
        <v>17/06/2019</v>
      </c>
      <c r="C90" s="284" t="s">
        <v>251</v>
      </c>
      <c r="D90" s="331" t="s">
        <v>252</v>
      </c>
      <c r="E90" s="284">
        <v>4</v>
      </c>
      <c r="F90" s="284"/>
      <c r="G90" s="284">
        <v>3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06116620</v>
      </c>
      <c r="B91" s="311" t="str">
        <f t="shared" si="1"/>
        <v>17/06/2019</v>
      </c>
      <c r="C91" s="284" t="s">
        <v>253</v>
      </c>
      <c r="D91" s="331" t="s">
        <v>254</v>
      </c>
      <c r="E91" s="284"/>
      <c r="F91" s="284">
        <v>4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06116620</v>
      </c>
      <c r="B92" s="311" t="str">
        <f t="shared" si="1"/>
        <v>17/06/2019</v>
      </c>
      <c r="C92" s="284" t="s">
        <v>255</v>
      </c>
      <c r="D92" s="331" t="s">
        <v>256</v>
      </c>
      <c r="E92" s="284"/>
      <c r="F92" s="284"/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06116620</v>
      </c>
      <c r="B93" s="311" t="str">
        <f t="shared" si="1"/>
        <v>17/06/2019</v>
      </c>
      <c r="C93" s="284" t="s">
        <v>257</v>
      </c>
      <c r="D93" s="331" t="s">
        <v>258</v>
      </c>
      <c r="E93" s="284">
        <v>33</v>
      </c>
      <c r="F93" s="284">
        <v>18</v>
      </c>
      <c r="G93" s="284">
        <v>11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06116620</v>
      </c>
      <c r="B94" s="311" t="str">
        <f t="shared" si="1"/>
        <v>17/06/2019</v>
      </c>
      <c r="C94" s="284" t="s">
        <v>259</v>
      </c>
      <c r="D94" s="331" t="s">
        <v>260</v>
      </c>
      <c r="E94" s="284">
        <v>2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06116620</v>
      </c>
      <c r="B95" s="311" t="str">
        <f t="shared" si="1"/>
        <v>17/06/2019</v>
      </c>
      <c r="C95" s="284" t="s">
        <v>261</v>
      </c>
      <c r="D95" s="331" t="s">
        <v>262</v>
      </c>
      <c r="E95" s="284">
        <v>12</v>
      </c>
      <c r="F95" s="284">
        <v>10</v>
      </c>
      <c r="G95" s="284">
        <v>8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06116620</v>
      </c>
      <c r="B96" s="311" t="str">
        <f t="shared" si="1"/>
        <v>17/06/2019</v>
      </c>
      <c r="C96" s="284" t="s">
        <v>263</v>
      </c>
      <c r="D96" s="331" t="s">
        <v>264</v>
      </c>
      <c r="E96" s="284">
        <v>26</v>
      </c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06116620</v>
      </c>
      <c r="B97" s="311" t="str">
        <f t="shared" si="1"/>
        <v>17/06/2019</v>
      </c>
      <c r="C97" s="284" t="s">
        <v>265</v>
      </c>
      <c r="D97" s="331" t="s">
        <v>266</v>
      </c>
      <c r="E97" s="284">
        <v>195</v>
      </c>
      <c r="F97" s="284">
        <v>106</v>
      </c>
      <c r="G97" s="284">
        <v>121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06116620</v>
      </c>
      <c r="B98" s="311" t="str">
        <f t="shared" si="1"/>
        <v>17/06/2019</v>
      </c>
      <c r="C98" s="284" t="s">
        <v>267</v>
      </c>
      <c r="D98" s="331" t="s">
        <v>268</v>
      </c>
      <c r="E98" s="284">
        <v>162</v>
      </c>
      <c r="F98" s="284">
        <v>101</v>
      </c>
      <c r="G98" s="284">
        <v>87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06116620</v>
      </c>
      <c r="B99" s="311" t="str">
        <f t="shared" si="1"/>
        <v>17/06/2019</v>
      </c>
      <c r="C99" s="284" t="s">
        <v>269</v>
      </c>
      <c r="D99" s="331" t="s">
        <v>270</v>
      </c>
      <c r="E99" s="284">
        <v>4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06116620</v>
      </c>
      <c r="B100" s="311" t="str">
        <f t="shared" si="1"/>
        <v>17/06/2019</v>
      </c>
      <c r="C100" s="284" t="s">
        <v>271</v>
      </c>
      <c r="D100" s="331" t="s">
        <v>272</v>
      </c>
      <c r="E100" s="284">
        <v>2</v>
      </c>
      <c r="F100" s="284">
        <v>6</v>
      </c>
      <c r="G100" s="284">
        <v>5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06116620</v>
      </c>
      <c r="B101" s="311" t="str">
        <f t="shared" si="1"/>
        <v>17/06/2019</v>
      </c>
      <c r="C101" s="284" t="s">
        <v>273</v>
      </c>
      <c r="D101" s="331" t="s">
        <v>274</v>
      </c>
      <c r="E101" s="284">
        <v>45</v>
      </c>
      <c r="F101" s="284">
        <v>8</v>
      </c>
      <c r="G101" s="284">
        <v>9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06116620</v>
      </c>
      <c r="B102" s="311" t="str">
        <f t="shared" si="1"/>
        <v>17/06/2019</v>
      </c>
      <c r="C102" s="284" t="s">
        <v>275</v>
      </c>
      <c r="D102" s="331" t="s">
        <v>276</v>
      </c>
      <c r="E102" s="284"/>
      <c r="F102" s="284">
        <v>2</v>
      </c>
      <c r="G102" s="284">
        <v>7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06116620</v>
      </c>
      <c r="B103" s="311" t="str">
        <f t="shared" si="1"/>
        <v>17/06/2019</v>
      </c>
      <c r="C103" s="284" t="s">
        <v>277</v>
      </c>
      <c r="D103" s="331" t="s">
        <v>278</v>
      </c>
      <c r="E103" s="284">
        <v>1</v>
      </c>
      <c r="F103" s="284">
        <v>11</v>
      </c>
      <c r="G103" s="284">
        <v>14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06116620</v>
      </c>
      <c r="B104" s="311" t="str">
        <f t="shared" si="1"/>
        <v>17/06/2019</v>
      </c>
      <c r="C104" s="284" t="s">
        <v>279</v>
      </c>
      <c r="D104" s="331" t="s">
        <v>280</v>
      </c>
      <c r="E104" s="284"/>
      <c r="F104" s="284"/>
      <c r="G104" s="284">
        <v>3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06116620</v>
      </c>
      <c r="B105" s="311" t="str">
        <f t="shared" si="1"/>
        <v>17/06/2019</v>
      </c>
      <c r="C105" s="284" t="s">
        <v>281</v>
      </c>
      <c r="D105" s="331" t="s">
        <v>282</v>
      </c>
      <c r="E105" s="284">
        <v>2</v>
      </c>
      <c r="F105" s="284">
        <v>11</v>
      </c>
      <c r="G105" s="284">
        <v>21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06116620</v>
      </c>
      <c r="B106" s="311" t="str">
        <f t="shared" si="1"/>
        <v>17/06/2019</v>
      </c>
      <c r="C106" s="284" t="s">
        <v>283</v>
      </c>
      <c r="D106" s="331" t="s">
        <v>284</v>
      </c>
      <c r="E106" s="284"/>
      <c r="F106" s="284"/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06116620</v>
      </c>
      <c r="B107" s="311" t="str">
        <f t="shared" si="1"/>
        <v>17/06/2019</v>
      </c>
      <c r="C107" s="284" t="s">
        <v>285</v>
      </c>
      <c r="D107" s="331" t="s">
        <v>286</v>
      </c>
      <c r="E107" s="284">
        <v>2</v>
      </c>
      <c r="F107" s="284">
        <v>1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06116620</v>
      </c>
      <c r="B108" s="311" t="str">
        <f t="shared" si="1"/>
        <v>17/06/2019</v>
      </c>
      <c r="C108" s="284" t="s">
        <v>287</v>
      </c>
      <c r="D108" s="331" t="s">
        <v>288</v>
      </c>
      <c r="E108" s="284"/>
      <c r="F108" s="284">
        <v>2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06116620</v>
      </c>
      <c r="B109" s="311" t="str">
        <f t="shared" si="1"/>
        <v>17/06/2019</v>
      </c>
      <c r="C109" s="284" t="s">
        <v>289</v>
      </c>
      <c r="D109" s="331" t="s">
        <v>290</v>
      </c>
      <c r="E109" s="284">
        <v>2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06116620</v>
      </c>
      <c r="B110" s="311" t="str">
        <f t="shared" si="1"/>
        <v>17/06/2019</v>
      </c>
      <c r="C110" s="284" t="s">
        <v>291</v>
      </c>
      <c r="D110" s="331" t="s">
        <v>292</v>
      </c>
      <c r="E110" s="284">
        <v>3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06116620</v>
      </c>
      <c r="B111" s="311" t="str">
        <f t="shared" si="1"/>
        <v>17/06/2019</v>
      </c>
      <c r="C111" s="284" t="s">
        <v>293</v>
      </c>
      <c r="D111" s="331" t="s">
        <v>294</v>
      </c>
      <c r="E111" s="284">
        <v>1</v>
      </c>
      <c r="F111" s="284">
        <v>3</v>
      </c>
      <c r="G111" s="284">
        <v>2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06116620</v>
      </c>
      <c r="B112" s="311" t="str">
        <f t="shared" si="1"/>
        <v>17/06/2019</v>
      </c>
      <c r="C112" s="284" t="s">
        <v>295</v>
      </c>
      <c r="D112" s="331" t="s">
        <v>296</v>
      </c>
      <c r="E112" s="284">
        <v>808</v>
      </c>
      <c r="F112" s="284">
        <v>67</v>
      </c>
      <c r="G112" s="284">
        <v>44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06116620</v>
      </c>
      <c r="B113" s="311" t="str">
        <f t="shared" si="1"/>
        <v>17/06/2019</v>
      </c>
      <c r="C113" s="284" t="s">
        <v>297</v>
      </c>
      <c r="D113" s="331" t="s">
        <v>298</v>
      </c>
      <c r="E113" s="284">
        <v>1</v>
      </c>
      <c r="F113" s="284">
        <v>1</v>
      </c>
      <c r="G113" s="284">
        <v>1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06116620</v>
      </c>
      <c r="B114" s="311" t="str">
        <f t="shared" si="1"/>
        <v>17/06/2019</v>
      </c>
      <c r="C114" s="284" t="s">
        <v>299</v>
      </c>
      <c r="D114" s="331" t="s">
        <v>300</v>
      </c>
      <c r="E114" s="284">
        <v>1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06116620</v>
      </c>
      <c r="B115" s="311" t="str">
        <f t="shared" si="1"/>
        <v>17/06/2019</v>
      </c>
      <c r="C115" s="284" t="s">
        <v>301</v>
      </c>
      <c r="D115" s="331" t="s">
        <v>302</v>
      </c>
      <c r="E115" s="284">
        <v>5</v>
      </c>
      <c r="F115" s="284">
        <v>7</v>
      </c>
      <c r="G115" s="284">
        <v>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06116620</v>
      </c>
      <c r="B116" s="311" t="str">
        <f t="shared" si="1"/>
        <v>17/06/2019</v>
      </c>
      <c r="C116" s="284" t="s">
        <v>303</v>
      </c>
      <c r="D116" s="331" t="s">
        <v>304</v>
      </c>
      <c r="E116" s="284"/>
      <c r="F116" s="284">
        <v>1</v>
      </c>
      <c r="G116" s="284">
        <v>2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06116620</v>
      </c>
      <c r="B117" s="311" t="str">
        <f t="shared" si="1"/>
        <v>17/06/2019</v>
      </c>
      <c r="C117" s="284" t="s">
        <v>305</v>
      </c>
      <c r="D117" s="331" t="s">
        <v>306</v>
      </c>
      <c r="E117" s="284">
        <v>1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06116620</v>
      </c>
      <c r="B118" s="311" t="str">
        <f t="shared" si="1"/>
        <v>17/06/2019</v>
      </c>
      <c r="C118" s="284" t="s">
        <v>307</v>
      </c>
      <c r="D118" s="331" t="s">
        <v>308</v>
      </c>
      <c r="E118" s="284">
        <v>2</v>
      </c>
      <c r="F118" s="284">
        <v>2</v>
      </c>
      <c r="G118" s="284">
        <v>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06116620</v>
      </c>
      <c r="B119" s="311" t="str">
        <f t="shared" si="1"/>
        <v>17/06/2019</v>
      </c>
      <c r="C119" s="284" t="s">
        <v>309</v>
      </c>
      <c r="D119" s="331" t="s">
        <v>310</v>
      </c>
      <c r="E119" s="284">
        <v>1</v>
      </c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06116620</v>
      </c>
      <c r="B120" s="311" t="str">
        <f t="shared" si="1"/>
        <v>17/06/2019</v>
      </c>
      <c r="C120" s="284" t="s">
        <v>311</v>
      </c>
      <c r="D120" s="331" t="s">
        <v>312</v>
      </c>
      <c r="E120" s="284" t="s">
        <v>313</v>
      </c>
      <c r="F120" s="284" t="s">
        <v>313</v>
      </c>
      <c r="G120" s="284" t="s">
        <v>313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06116620</v>
      </c>
      <c r="B121" s="311" t="str">
        <f t="shared" si="1"/>
        <v>17/06/2019</v>
      </c>
      <c r="C121" s="284" t="s">
        <v>314</v>
      </c>
      <c r="D121" s="331" t="s">
        <v>315</v>
      </c>
      <c r="E121" s="284">
        <v>36</v>
      </c>
      <c r="F121" s="284">
        <v>12</v>
      </c>
      <c r="G121" s="284">
        <v>16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06116620</v>
      </c>
      <c r="B122" s="311" t="str">
        <f t="shared" si="2"/>
        <v>17/06/2019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06116620</v>
      </c>
      <c r="B123" s="311" t="str">
        <f t="shared" si="2"/>
        <v>17/06/2019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06116620</v>
      </c>
      <c r="B124" s="311" t="str">
        <f t="shared" si="2"/>
        <v>17/06/2019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06116620</v>
      </c>
      <c r="B125" s="311" t="str">
        <f t="shared" si="2"/>
        <v>17/06/2019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06116620</v>
      </c>
      <c r="B126" s="311" t="str">
        <f t="shared" si="2"/>
        <v>17/06/2019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06116620</v>
      </c>
      <c r="B127" s="311" t="str">
        <f t="shared" si="2"/>
        <v>17/06/2019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06116620</v>
      </c>
      <c r="B128" s="311" t="str">
        <f t="shared" si="2"/>
        <v>17/06/2019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06116620</v>
      </c>
      <c r="B129" s="311" t="str">
        <f t="shared" si="2"/>
        <v>17/06/2019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06116620</v>
      </c>
      <c r="B130" s="311" t="str">
        <f t="shared" si="2"/>
        <v>17/06/2019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06116620</v>
      </c>
      <c r="B131" s="311" t="str">
        <f t="shared" si="2"/>
        <v>17/06/2019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06116620</v>
      </c>
      <c r="B132" s="311" t="str">
        <f t="shared" si="2"/>
        <v>17/06/2019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06116620</v>
      </c>
      <c r="B133" s="311" t="str">
        <f t="shared" si="2"/>
        <v>17/06/2019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06116620</v>
      </c>
      <c r="B134" s="311" t="str">
        <f t="shared" si="2"/>
        <v>17/06/2019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06116620</v>
      </c>
      <c r="B135" s="311" t="str">
        <f t="shared" si="2"/>
        <v>17/06/2019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06116620</v>
      </c>
      <c r="B136" s="311" t="str">
        <f t="shared" si="2"/>
        <v>17/06/2019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06116620</v>
      </c>
      <c r="B137" s="311" t="str">
        <f t="shared" si="2"/>
        <v>17/06/2019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06116620</v>
      </c>
      <c r="B138" s="311" t="str">
        <f t="shared" si="2"/>
        <v>17/06/2019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06116620</v>
      </c>
      <c r="B139" s="311" t="str">
        <f t="shared" si="2"/>
        <v>17/06/2019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06116620</v>
      </c>
      <c r="B140" s="311" t="str">
        <f t="shared" si="2"/>
        <v>17/06/2019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06116620</v>
      </c>
      <c r="B141" s="311" t="str">
        <f t="shared" si="2"/>
        <v>17/06/2019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06116620</v>
      </c>
      <c r="B142" s="311" t="str">
        <f t="shared" si="2"/>
        <v>17/06/2019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06116620</v>
      </c>
      <c r="B143" s="311" t="str">
        <f t="shared" si="2"/>
        <v>17/06/2019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06116620</v>
      </c>
      <c r="B144" s="311" t="str">
        <f t="shared" si="2"/>
        <v>17/06/2019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06116620</v>
      </c>
      <c r="B145" s="311" t="str">
        <f t="shared" si="2"/>
        <v>17/06/2019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06116620</v>
      </c>
      <c r="B146" s="311" t="str">
        <f t="shared" si="2"/>
        <v>17/06/2019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06116620</v>
      </c>
      <c r="B147" s="311" t="str">
        <f t="shared" si="2"/>
        <v>17/06/2019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06116620</v>
      </c>
      <c r="B148" s="311" t="str">
        <f t="shared" si="2"/>
        <v>17/06/2019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06116620</v>
      </c>
      <c r="B149" s="311" t="str">
        <f t="shared" si="2"/>
        <v>17/06/2019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06116620</v>
      </c>
      <c r="B150" s="311" t="str">
        <f t="shared" si="2"/>
        <v>17/06/2019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06116620</v>
      </c>
      <c r="B151" s="311" t="str">
        <f t="shared" si="2"/>
        <v>17/06/2019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06116620</v>
      </c>
      <c r="B152" s="311" t="str">
        <f t="shared" si="2"/>
        <v>17/06/2019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06116620</v>
      </c>
      <c r="B153" s="311" t="str">
        <f t="shared" si="2"/>
        <v>17/06/2019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06116620</v>
      </c>
      <c r="B154" s="311" t="str">
        <f t="shared" si="3"/>
        <v>17/06/2019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06116620</v>
      </c>
      <c r="B155" s="311" t="str">
        <f t="shared" si="3"/>
        <v>17/06/2019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06116620</v>
      </c>
      <c r="B156" s="311" t="str">
        <f t="shared" si="3"/>
        <v>17/06/2019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06116620</v>
      </c>
      <c r="B157" s="311" t="str">
        <f t="shared" si="3"/>
        <v>17/06/2019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06116620</v>
      </c>
      <c r="B158" s="311" t="str">
        <f t="shared" si="3"/>
        <v>17/06/2019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06116620</v>
      </c>
      <c r="B159" s="311" t="str">
        <f t="shared" si="3"/>
        <v>17/06/2019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06116620</v>
      </c>
      <c r="B160" s="311" t="str">
        <f t="shared" si="3"/>
        <v>17/06/2019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06116620</v>
      </c>
      <c r="B161" s="311" t="str">
        <f t="shared" si="3"/>
        <v>17/06/2019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06116620</v>
      </c>
      <c r="B162" s="311" t="str">
        <f t="shared" si="3"/>
        <v>17/06/2019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06116620</v>
      </c>
      <c r="B163" s="311" t="str">
        <f t="shared" si="3"/>
        <v>17/06/2019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06116620</v>
      </c>
      <c r="B164" s="311" t="str">
        <f t="shared" si="3"/>
        <v>17/06/2019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06116620</v>
      </c>
      <c r="B165" s="311" t="str">
        <f t="shared" si="3"/>
        <v>17/06/2019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06116620</v>
      </c>
      <c r="B166" s="311" t="str">
        <f t="shared" si="3"/>
        <v>17/06/2019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06116620</v>
      </c>
      <c r="B167" s="311" t="str">
        <f t="shared" si="3"/>
        <v>17/06/2019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06116620</v>
      </c>
      <c r="B168" s="311" t="str">
        <f t="shared" si="3"/>
        <v>17/06/2019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06116620</v>
      </c>
      <c r="B169" s="311" t="str">
        <f t="shared" si="3"/>
        <v>17/06/2019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06116620</v>
      </c>
      <c r="B170" s="311" t="str">
        <f t="shared" si="3"/>
        <v>17/06/2019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06116620</v>
      </c>
      <c r="B171" s="311" t="str">
        <f t="shared" si="3"/>
        <v>17/06/2019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06116620</v>
      </c>
      <c r="B172" s="311" t="str">
        <f t="shared" si="3"/>
        <v>17/06/2019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06116620</v>
      </c>
      <c r="B173" s="311" t="str">
        <f t="shared" si="3"/>
        <v>17/06/2019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06116620</v>
      </c>
      <c r="B174" s="311" t="str">
        <f t="shared" si="3"/>
        <v>17/06/2019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06116620</v>
      </c>
      <c r="B175" s="311" t="str">
        <f t="shared" si="3"/>
        <v>17/06/2019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06116620</v>
      </c>
      <c r="B176" s="311" t="str">
        <f t="shared" si="3"/>
        <v>17/06/2019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06116620</v>
      </c>
      <c r="B177" s="311" t="str">
        <f t="shared" si="3"/>
        <v>17/06/2019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06116620</v>
      </c>
      <c r="B178" s="311" t="str">
        <f t="shared" si="3"/>
        <v>17/06/2019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06116620</v>
      </c>
      <c r="B179" s="311" t="str">
        <f t="shared" si="3"/>
        <v>17/06/2019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06116620</v>
      </c>
      <c r="B180" s="311" t="str">
        <f t="shared" si="3"/>
        <v>17/06/2019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06116620</v>
      </c>
      <c r="B181" s="311" t="str">
        <f t="shared" si="3"/>
        <v>17/06/2019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06116620</v>
      </c>
      <c r="B182" s="311" t="str">
        <f t="shared" si="3"/>
        <v>17/06/2019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06116620</v>
      </c>
      <c r="B183" s="311" t="str">
        <f t="shared" si="3"/>
        <v>17/06/2019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06116620</v>
      </c>
      <c r="B184" s="311" t="str">
        <f t="shared" si="3"/>
        <v>17/06/2019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06116620</v>
      </c>
      <c r="B185" s="311" t="str">
        <f t="shared" si="3"/>
        <v>17/06/2019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06116620</v>
      </c>
      <c r="B186" s="311" t="str">
        <f t="shared" si="4"/>
        <v>17/06/2019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06116620</v>
      </c>
      <c r="B187" s="311" t="str">
        <f t="shared" si="4"/>
        <v>17/06/2019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06116620</v>
      </c>
      <c r="B188" s="311" t="str">
        <f t="shared" si="4"/>
        <v>17/06/2019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06116620</v>
      </c>
      <c r="B189" s="311" t="str">
        <f t="shared" si="4"/>
        <v>17/06/2019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06116620</v>
      </c>
      <c r="B190" s="311" t="str">
        <f t="shared" si="4"/>
        <v>17/06/2019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06116620</v>
      </c>
      <c r="B191" s="311" t="str">
        <f t="shared" si="4"/>
        <v>17/06/2019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06116620</v>
      </c>
      <c r="B192" s="311" t="str">
        <f t="shared" si="4"/>
        <v>17/06/2019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06116620</v>
      </c>
      <c r="B193" s="311" t="str">
        <f t="shared" si="4"/>
        <v>17/06/2019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06116620</v>
      </c>
      <c r="B194" s="311" t="str">
        <f t="shared" si="4"/>
        <v>17/06/2019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06116620</v>
      </c>
      <c r="B195" s="311" t="str">
        <f t="shared" si="4"/>
        <v>17/06/2019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06116620</v>
      </c>
      <c r="B196" s="311" t="str">
        <f t="shared" si="4"/>
        <v>17/06/2019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06116620</v>
      </c>
      <c r="B197" s="311" t="str">
        <f t="shared" si="4"/>
        <v>17/06/2019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06116620</v>
      </c>
      <c r="B198" s="311" t="str">
        <f t="shared" si="4"/>
        <v>17/06/2019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06116620</v>
      </c>
      <c r="B199" s="311" t="str">
        <f t="shared" si="4"/>
        <v>17/06/2019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06116620</v>
      </c>
      <c r="B200" s="311" t="str">
        <f t="shared" si="4"/>
        <v>17/06/2019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06116620</v>
      </c>
      <c r="B201" s="311" t="str">
        <f t="shared" si="4"/>
        <v>17/06/2019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06116620</v>
      </c>
      <c r="B202" s="311" t="str">
        <f t="shared" si="4"/>
        <v>17/06/2019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06116620</v>
      </c>
      <c r="B203" s="311" t="str">
        <f t="shared" si="4"/>
        <v>17/06/2019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06116620</v>
      </c>
      <c r="B204" s="311" t="str">
        <f t="shared" si="4"/>
        <v>17/06/2019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06116620</v>
      </c>
      <c r="B205" s="311" t="str">
        <f t="shared" si="4"/>
        <v>17/06/2019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06116620</v>
      </c>
      <c r="B206" s="311" t="str">
        <f t="shared" si="4"/>
        <v>17/06/2019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06116620</v>
      </c>
      <c r="B207" s="311" t="str">
        <f t="shared" si="4"/>
        <v>17/06/2019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06116620</v>
      </c>
      <c r="B208" s="311" t="str">
        <f t="shared" si="4"/>
        <v>17/06/2019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06116620</v>
      </c>
      <c r="B209" s="311" t="str">
        <f t="shared" si="4"/>
        <v>17/06/2019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06116620</v>
      </c>
      <c r="B210" s="311" t="str">
        <f t="shared" si="4"/>
        <v>17/06/2019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06116620</v>
      </c>
      <c r="B211" s="311" t="str">
        <f t="shared" si="4"/>
        <v>17/06/2019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06116620</v>
      </c>
      <c r="B212" s="311" t="str">
        <f t="shared" si="4"/>
        <v>17/06/2019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06116620</v>
      </c>
      <c r="B213" s="311" t="str">
        <f t="shared" si="4"/>
        <v>17/06/2019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06116620</v>
      </c>
      <c r="B214" s="311" t="str">
        <f t="shared" si="4"/>
        <v>17/06/2019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06116620</v>
      </c>
      <c r="B215" s="311" t="str">
        <f t="shared" si="4"/>
        <v>17/06/2019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06116620</v>
      </c>
      <c r="B216" s="311" t="str">
        <f t="shared" si="4"/>
        <v>17/06/2019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06116620</v>
      </c>
      <c r="B217" s="311" t="str">
        <f t="shared" si="4"/>
        <v>17/06/2019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06116620</v>
      </c>
      <c r="B218" s="311" t="str">
        <f t="shared" si="5"/>
        <v>17/06/2019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06116620</v>
      </c>
      <c r="B219" s="311" t="str">
        <f t="shared" si="5"/>
        <v>17/06/2019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06116620</v>
      </c>
      <c r="B220" s="311" t="str">
        <f t="shared" si="5"/>
        <v>17/06/2019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06116620</v>
      </c>
      <c r="B221" s="311" t="str">
        <f t="shared" si="5"/>
        <v>17/06/2019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06116620</v>
      </c>
      <c r="B222" s="311" t="str">
        <f t="shared" si="5"/>
        <v>17/06/2019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06116620</v>
      </c>
      <c r="B223" s="311" t="str">
        <f t="shared" si="5"/>
        <v>17/06/2019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06116620</v>
      </c>
      <c r="B224" s="311" t="str">
        <f t="shared" si="5"/>
        <v>17/06/2019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06116620</v>
      </c>
      <c r="B225" s="311" t="str">
        <f t="shared" si="5"/>
        <v>17/06/2019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06116620</v>
      </c>
      <c r="B226" s="311" t="str">
        <f t="shared" si="5"/>
        <v>17/06/2019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06116620</v>
      </c>
      <c r="B227" s="311" t="str">
        <f t="shared" si="5"/>
        <v>17/06/2019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06116620</v>
      </c>
      <c r="B228" s="311" t="str">
        <f t="shared" si="5"/>
        <v>17/06/2019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06116620</v>
      </c>
      <c r="B229" s="311" t="str">
        <f t="shared" si="5"/>
        <v>17/06/2019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06116620</v>
      </c>
      <c r="B230" s="311" t="str">
        <f t="shared" si="5"/>
        <v>17/06/2019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06116620</v>
      </c>
      <c r="B231" s="311" t="str">
        <f t="shared" si="5"/>
        <v>17/06/2019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06116620</v>
      </c>
      <c r="B232" s="311" t="str">
        <f t="shared" si="5"/>
        <v>17/06/2019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06116620</v>
      </c>
      <c r="B233" s="311" t="str">
        <f t="shared" si="5"/>
        <v>17/06/2019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06116620</v>
      </c>
      <c r="B234" s="311" t="str">
        <f t="shared" si="5"/>
        <v>17/06/2019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06116620</v>
      </c>
      <c r="B235" s="311" t="str">
        <f t="shared" si="5"/>
        <v>17/06/2019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06116620</v>
      </c>
      <c r="B236" s="311" t="str">
        <f t="shared" si="5"/>
        <v>17/06/2019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06116620</v>
      </c>
      <c r="B237" s="311" t="str">
        <f t="shared" si="5"/>
        <v>17/06/2019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06116620</v>
      </c>
      <c r="B238" s="311" t="str">
        <f t="shared" si="5"/>
        <v>17/06/2019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06116620</v>
      </c>
      <c r="B239" s="311" t="str">
        <f t="shared" si="5"/>
        <v>17/06/2019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06116620</v>
      </c>
      <c r="B240" s="311" t="str">
        <f t="shared" si="5"/>
        <v>17/06/2019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06116620</v>
      </c>
      <c r="B241" s="311" t="str">
        <f t="shared" si="5"/>
        <v>17/06/2019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06116620</v>
      </c>
      <c r="B242" s="311" t="str">
        <f t="shared" si="5"/>
        <v>17/06/2019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06116620</v>
      </c>
      <c r="B243" s="311" t="str">
        <f t="shared" si="5"/>
        <v>17/06/2019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80353491-28A2-47A4-9859-6FD2678C0C8B}">
      <formula1>$T$2:$T$3</formula1>
    </dataValidation>
    <dataValidation type="list" allowBlank="1" showErrorMessage="1" errorTitle="Bocal de regroupement" sqref="F78" xr:uid="{86D93900-6487-4704-B35A-E2B369975B06}">
      <formula1>#REF!</formula1>
    </dataValidation>
    <dataValidation type="list" allowBlank="1" showErrorMessage="1" errorTitle="Abondance végétation de 0 à 5" sqref="K78" xr:uid="{32671429-CC61-4E0D-A72B-4F6CE136D1CE}">
      <formula1>#REF!</formula1>
    </dataValidation>
    <dataValidation type="list" allowBlank="1" showErrorMessage="1" errorTitle="Intensité du comatage de 0 à 5" sqref="H78" xr:uid="{1FB8255D-AFA0-4829-91CB-70B44E9610BF}">
      <formula1>#REF!</formula1>
    </dataValidation>
    <dataValidation type="list" allowBlank="1" showErrorMessage="1" errorTitle="Codage SANDRE svp" sqref="E78" xr:uid="{FE2ACF92-3C26-4311-8403-6A430C2E2FC3}">
      <formula1>#REF!</formula1>
    </dataValidation>
    <dataValidation type="list" allowBlank="1" showInputMessage="1" showErrorMessage="1" sqref="D78 IV67:IV78" xr:uid="{5766E709-A84D-435B-A066-37AB632A5B2F}">
      <formula1>#REF!</formula1>
    </dataValidation>
    <dataValidation type="list" allowBlank="1" errorTitle="Codage SANDRE svp" sqref="E66:E77" xr:uid="{C05F254C-2271-418F-874E-045D0E862E70}">
      <formula1>"N1, N3, N5 , N6"</formula1>
    </dataValidation>
    <dataValidation type="list" allowBlank="1" showInputMessage="1" sqref="D67:D77" xr:uid="{F8298E0C-7023-4FC2-A182-B7C5F879766A}">
      <formula1>"S1, S2, S3, S9, S10, S11, S18, S24, S25, S28, S29, S30"</formula1>
    </dataValidation>
    <dataValidation allowBlank="1" showErrorMessage="1" errorTitle="Altitude en mètres" sqref="K23:N23" xr:uid="{689F95D3-F13D-41F3-B808-7A29DB47D926}"/>
    <dataValidation type="list" allowBlank="1" errorTitle="Bocal de regroupement" sqref="F66:F77" xr:uid="{62A70503-37C2-4CC0-AC9A-519EECA609F7}">
      <formula1>"PhA , PhB, PhC"</formula1>
    </dataValidation>
    <dataValidation type="list" allowBlank="1" errorTitle="Intensité du comatage de 0 à 5" sqref="H66:H77" xr:uid="{D30041DD-7E22-49DA-BA99-09D65A166ABC}">
      <formula1>"0, 1, 2, 3, 4, 5"</formula1>
    </dataValidation>
    <dataValidation type="list" allowBlank="1" errorTitle="Stabilité ou non du substrat" sqref="I66:I77" xr:uid="{200321B4-F653-4757-BDB5-ADCEDC05E083}">
      <formula1>"stable , moyennement stable , instable"</formula1>
    </dataValidation>
    <dataValidation type="list" allowBlank="1" errorTitle="Abondance végétation de 0 à 5" sqref="K66:K77" xr:uid="{02694C91-4EAD-4260-943D-99347BB17766}">
      <formula1>"0, 1, 2, 3, 4, 5"</formula1>
    </dataValidation>
    <dataValidation type="list" allowBlank="1" errorTitle="Choisir une des 4 catégories" error="Vous devez indiquer une des 4 catégories de la liste déroulante" sqref="I39:I50" xr:uid="{2FC68ECE-906B-4090-8FE1-FAF51B2ECC50}">
      <formula1>"D, M, MNR, P"</formula1>
    </dataValidation>
    <dataValidation type="list" allowBlank="1" sqref="D66" xr:uid="{150BFA44-435C-4049-ABB5-356BDC2583FB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AD64EDC9-6C92-405E-9C35-3195CF8A6DDB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4CCB9F3D-2247-439E-B4A2-AE2902A22D01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660C6897-2EA9-490E-8613-48F21B1288BB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3B54DC7C-2B04-4822-B88F-BE4BE90EA5BF}">
      <formula1>1</formula1>
      <formula2>3</formula2>
    </dataValidation>
    <dataValidation allowBlank="1" showErrorMessage="1" promptTitle="ATTENTION" prompt="en Lambert II étendu" sqref="G23 E27:E28" xr:uid="{0C974D2B-C3C5-4A94-84B2-742774818BA7}"/>
    <dataValidation type="textLength" allowBlank="1" showInputMessage="1" showErrorMessage="1" sqref="A41:E41 IS42:IV42" xr:uid="{88CDC0CE-D63B-4DC6-A197-E40322E48495}">
      <formula1>0</formula1>
      <formula2>50</formula2>
    </dataValidation>
    <dataValidation type="whole" allowBlank="1" showErrorMessage="1" errorTitle="Altitude en mètres" sqref="I23:I28" xr:uid="{C2B4B5A3-254F-4637-9251-732AEA08BFCA}">
      <formula1>0</formula1>
      <formula2>4000</formula2>
    </dataValidation>
    <dataValidation type="decimal" allowBlank="1" showErrorMessage="1" errorTitle="Recouvrement en % de 0 à 100" sqref="H39:H50" xr:uid="{903EED4B-F629-41E8-B2D1-90922B780A0F}">
      <formula1>0</formula1>
      <formula2>100</formula2>
    </dataValidation>
    <dataValidation type="textLength" operator="equal" allowBlank="1" showErrorMessage="1" errorTitle="Code INSEE selon le type 00000" sqref="F23" xr:uid="{5B325F12-C848-45A7-B4D1-2EAEF5F8D3D8}">
      <formula1>5</formula1>
      <formula2>0</formula2>
    </dataValidation>
    <dataValidation type="date" allowBlank="1" showErrorMessage="1" errorTitle="Date du prélèvement (jj/mm/aaaa)" sqref="IV40" xr:uid="{1D646314-46A8-4FB9-BF5C-215AD3C502A6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2020-03-02T11:01:57Z</dcterms:created>
  <dcterms:modified xsi:type="dcterms:W3CDTF">2020-03-02T11:01:59Z</dcterms:modified>
</cp:coreProperties>
</file>