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ESTAC\19013_ESTAC_exports\"/>
    </mc:Choice>
  </mc:AlternateContent>
  <xr:revisionPtr revIDLastSave="0" documentId="13_ncr:1_{F10ABFF6-DED7-434D-BF14-478E7AA637E4}" xr6:coauthVersionLast="45" xr6:coauthVersionMax="45" xr10:uidLastSave="{00000000-0000-0000-0000-000000000000}"/>
  <bookViews>
    <workbookView xWindow="-28920" yWindow="-120" windowWidth="29040" windowHeight="15840" xr2:uid="{98A9C032-D84B-4E82-A3A5-F734B239E904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B243" i="2" s="1"/>
  <c r="A88" i="2"/>
  <c r="A243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A68" i="2" l="1"/>
  <c r="A70" i="2"/>
  <c r="A72" i="2"/>
  <c r="A74" i="2"/>
  <c r="A76" i="2"/>
  <c r="A90" i="2"/>
  <c r="A92" i="2"/>
  <c r="A94" i="2"/>
  <c r="A96" i="2"/>
  <c r="A98" i="2"/>
  <c r="A100" i="2"/>
  <c r="A102" i="2"/>
  <c r="A104" i="2"/>
  <c r="A106" i="2"/>
  <c r="A108" i="2"/>
  <c r="A110" i="2"/>
  <c r="A112" i="2"/>
  <c r="A114" i="2"/>
  <c r="A116" i="2"/>
  <c r="A118" i="2"/>
  <c r="A120" i="2"/>
  <c r="A122" i="2"/>
  <c r="A124" i="2"/>
  <c r="A126" i="2"/>
  <c r="A128" i="2"/>
  <c r="A130" i="2"/>
  <c r="A132" i="2"/>
  <c r="A134" i="2"/>
  <c r="A136" i="2"/>
  <c r="A138" i="2"/>
  <c r="A140" i="2"/>
  <c r="A142" i="2"/>
  <c r="A144" i="2"/>
  <c r="A146" i="2"/>
  <c r="A148" i="2"/>
  <c r="A150" i="2"/>
  <c r="A152" i="2"/>
  <c r="A154" i="2"/>
  <c r="A156" i="2"/>
  <c r="A158" i="2"/>
  <c r="A160" i="2"/>
  <c r="A162" i="2"/>
  <c r="A164" i="2"/>
  <c r="A166" i="2"/>
  <c r="A168" i="2"/>
  <c r="A170" i="2"/>
  <c r="A172" i="2"/>
  <c r="A174" i="2"/>
  <c r="A176" i="2"/>
  <c r="A178" i="2"/>
  <c r="A180" i="2"/>
  <c r="A182" i="2"/>
  <c r="A184" i="2"/>
  <c r="A186" i="2"/>
  <c r="A188" i="2"/>
  <c r="A190" i="2"/>
  <c r="A192" i="2"/>
  <c r="A194" i="2"/>
  <c r="A196" i="2"/>
  <c r="A198" i="2"/>
  <c r="A200" i="2"/>
  <c r="A202" i="2"/>
  <c r="A204" i="2"/>
  <c r="A206" i="2"/>
  <c r="A208" i="2"/>
  <c r="A210" i="2"/>
  <c r="A212" i="2"/>
  <c r="A214" i="2"/>
  <c r="A216" i="2"/>
  <c r="A218" i="2"/>
  <c r="A220" i="2"/>
  <c r="A222" i="2"/>
  <c r="A224" i="2"/>
  <c r="A226" i="2"/>
  <c r="A228" i="2"/>
  <c r="A230" i="2"/>
  <c r="A232" i="2"/>
  <c r="A234" i="2"/>
  <c r="A236" i="2"/>
  <c r="A238" i="2"/>
  <c r="A240" i="2"/>
  <c r="A242" i="2"/>
  <c r="B68" i="2"/>
  <c r="B70" i="2"/>
  <c r="B72" i="2"/>
  <c r="B74" i="2"/>
  <c r="B7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A67" i="2"/>
  <c r="A69" i="2"/>
  <c r="A71" i="2"/>
  <c r="A73" i="2"/>
  <c r="A75" i="2"/>
  <c r="A89" i="2"/>
  <c r="A91" i="2"/>
  <c r="A93" i="2"/>
  <c r="A95" i="2"/>
  <c r="A97" i="2"/>
  <c r="A99" i="2"/>
  <c r="A101" i="2"/>
  <c r="A103" i="2"/>
  <c r="A105" i="2"/>
  <c r="A107" i="2"/>
  <c r="A109" i="2"/>
  <c r="A111" i="2"/>
  <c r="A113" i="2"/>
  <c r="A115" i="2"/>
  <c r="A117" i="2"/>
  <c r="A119" i="2"/>
  <c r="A121" i="2"/>
  <c r="A123" i="2"/>
  <c r="A125" i="2"/>
  <c r="A127" i="2"/>
  <c r="A129" i="2"/>
  <c r="A131" i="2"/>
  <c r="A133" i="2"/>
  <c r="A135" i="2"/>
  <c r="A137" i="2"/>
  <c r="A139" i="2"/>
  <c r="A141" i="2"/>
  <c r="A143" i="2"/>
  <c r="A145" i="2"/>
  <c r="A147" i="2"/>
  <c r="A149" i="2"/>
  <c r="A151" i="2"/>
  <c r="A153" i="2"/>
  <c r="A155" i="2"/>
  <c r="A157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<sst xmlns="http://schemas.openxmlformats.org/spreadsheetml/2006/main" count="612" uniqueCount="308">
  <si>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</si>
  <si>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</si>
  <si>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</si>
  <si>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</si>
  <si>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</si>
  <si>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</si>
  <si>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</si>
  <si>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</si>
  <si>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</si>
  <si>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</si>
  <si>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</si>
  <si>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</si>
  <si>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</si>
  <si>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ESTABLET</t>
  </si>
  <si>
    <t>ESTABLET A LA-CHARCE</t>
  </si>
  <si>
    <t>18/06/2019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</si>
  <si>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</si>
  <si>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</si>
  <si>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</si>
  <si>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</si>
  <si>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</si>
  <si>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</si>
  <si>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</si>
  <si>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</si>
  <si>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</si>
  <si>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</si>
  <si>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</si>
  <si>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</si>
  <si>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</si>
  <si>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</si>
  <si>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</si>
  <si>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</si>
  <si>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</si>
  <si>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</si>
  <si>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</si>
  <si>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</si>
  <si>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</si>
  <si>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</si>
  <si>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</si>
  <si>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</si>
  <si>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</si>
  <si>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</si>
  <si>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</si>
  <si>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</si>
  <si>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</si>
  <si>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</si>
  <si>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</si>
  <si>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</si>
  <si>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</si>
  <si>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S30</t>
  </si>
  <si>
    <t>N5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</si>
  <si>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</si>
  <si>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</si>
  <si>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</si>
  <si>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</si>
  <si>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</si>
  <si>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</si>
  <si>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</si>
  <si>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</si>
  <si>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</si>
  <si>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</si>
  <si>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</si>
  <si>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</si>
  <si>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</si>
  <si>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</si>
  <si>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</si>
  <si>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</si>
  <si>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</si>
  <si>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</si>
  <si>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</si>
  <si>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</si>
  <si>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</si>
  <si>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</si>
  <si>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</si>
  <si>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</si>
  <si>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</si>
  <si>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</si>
  <si>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</si>
  <si>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</si>
  <si>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</si>
  <si>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</si>
  <si>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</si>
  <si>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</si>
  <si>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</si>
  <si>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</si>
  <si>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</si>
  <si>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</si>
  <si>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</si>
  <si>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</si>
  <si>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</si>
  <si>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</si>
  <si>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</si>
  <si>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</si>
  <si>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</si>
  <si>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</si>
  <si>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</si>
  <si>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</si>
  <si>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</si>
  <si>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</si>
  <si>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</si>
  <si>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</si>
  <si>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</si>
  <si>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</si>
  <si>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</si>
  <si>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</si>
  <si>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</si>
  <si>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</si>
  <si>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</si>
  <si>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</si>
  <si>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</si>
  <si>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</si>
  <si>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</si>
  <si>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</si>
  <si>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</si>
  <si>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</si>
  <si>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</si>
  <si>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</si>
  <si>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</si>
  <si>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</si>
  <si>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</si>
  <si>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</si>
  <si>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</si>
  <si>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</si>
  <si>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</si>
  <si>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</si>
  <si>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</si>
  <si>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</si>
  <si>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P5, P9, P12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</si>
  <si>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</si>
  <si>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</si>
  <si>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</si>
  <si>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</si>
  <si>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</si>
  <si>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</si>
  <si>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</si>
  <si>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</si>
  <si>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</si>
  <si>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</si>
  <si>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</si>
  <si>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</si>
  <si>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</si>
  <si>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</si>
  <si>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</si>
  <si>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</si>
  <si>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</si>
  <si>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</si>
  <si>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</si>
  <si>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</si>
  <si>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</si>
  <si>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</si>
  <si>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</si>
  <si>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</si>
  <si>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</si>
  <si>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</si>
  <si>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</si>
  <si>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</si>
  <si>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</si>
  <si>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</si>
  <si>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</si>
  <si>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</si>
  <si>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</si>
  <si>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</si>
  <si>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</si>
  <si>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</si>
  <si>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</si>
  <si>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</si>
  <si>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</si>
  <si>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</si>
  <si>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</si>
  <si>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</si>
  <si>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</si>
  <si>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</si>
  <si>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</si>
  <si>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</si>
  <si>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</si>
  <si>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</si>
  <si>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</si>
  <si>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</si>
  <si>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</si>
  <si>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</si>
  <si>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</si>
  <si>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</si>
  <si>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</si>
  <si>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</si>
  <si>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</si>
  <si>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</si>
  <si>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</si>
  <si>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</si>
  <si>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</si>
  <si>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</si>
  <si>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</si>
  <si>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</si>
  <si>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</si>
  <si>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</si>
  <si>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</si>
  <si>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</si>
  <si>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</si>
  <si>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06116625</t>
  </si>
  <si>
    <t>LA CHARCE</t>
  </si>
  <si>
    <t>Réseau de référence</t>
  </si>
  <si>
    <t>facultatif #</t>
  </si>
  <si>
    <t>CODE_OPERATION</t>
  </si>
  <si>
    <t>TYPO_NATIONALE</t>
  </si>
  <si>
    <t>38984189100036</t>
  </si>
  <si>
    <t>SAGE Environnement</t>
  </si>
  <si>
    <t>TP7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</si>
  <si>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</si>
  <si>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</si>
  <si>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</si>
  <si>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</si>
  <si>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</si>
  <si>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</si>
  <si>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</si>
  <si>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</si>
  <si>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</si>
  <si>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</si>
  <si>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</si>
  <si>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</si>
  <si>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</si>
  <si>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</si>
  <si>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</si>
  <si>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</si>
  <si>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</si>
  <si>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</si>
  <si>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</si>
  <si>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</si>
  <si>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</si>
  <si>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</si>
  <si>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</si>
  <si>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</si>
  <si>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</si>
  <si>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</si>
  <si>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</si>
  <si>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</si>
  <si>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</si>
  <si>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</si>
  <si>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</si>
  <si>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</si>
  <si>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</si>
  <si>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</si>
  <si>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</si>
  <si>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</si>
  <si>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</si>
  <si>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</si>
  <si>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</si>
  <si>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</si>
  <si>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</si>
  <si>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</si>
  <si>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</si>
  <si>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</si>
  <si>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</si>
  <si>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Perla</t>
  </si>
  <si>
    <t>164</t>
  </si>
  <si>
    <t>Isoperla</t>
  </si>
  <si>
    <t>140</t>
  </si>
  <si>
    <t>Hydropsychidae</t>
  </si>
  <si>
    <t>211</t>
  </si>
  <si>
    <t>Hydropsyche</t>
  </si>
  <si>
    <t>212</t>
  </si>
  <si>
    <t>Rhyacophila</t>
  </si>
  <si>
    <t>183</t>
  </si>
  <si>
    <t>Acentrella</t>
  </si>
  <si>
    <t>5151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</si>
  <si>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</si>
  <si>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</si>
  <si>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</si>
  <si>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</si>
  <si>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</si>
  <si>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</si>
  <si>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</si>
  <si>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</si>
  <si>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</si>
  <si>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</si>
  <si>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</si>
  <si>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</si>
  <si>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Electrogena</t>
  </si>
  <si>
    <t>3181</t>
  </si>
  <si>
    <t>Leptophlebiidae</t>
  </si>
  <si>
    <t>473</t>
  </si>
  <si>
    <t>Habrophlebia</t>
  </si>
  <si>
    <t>491</t>
  </si>
  <si>
    <t>Micronecta</t>
  </si>
  <si>
    <t>719</t>
  </si>
  <si>
    <t>Limnius</t>
  </si>
  <si>
    <t>623</t>
  </si>
  <si>
    <t>Riolus</t>
  </si>
  <si>
    <t>625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</si>
  <si>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</si>
  <si>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</si>
  <si>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</si>
  <si>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</si>
  <si>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</si>
  <si>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</si>
  <si>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</si>
  <si>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</si>
  <si>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</si>
  <si>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</si>
  <si>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</si>
  <si>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</si>
  <si>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Gammarus</t>
  </si>
  <si>
    <t>892</t>
  </si>
  <si>
    <t>HYDRACARIENS = Hydracarina</t>
  </si>
  <si>
    <t>906</t>
  </si>
  <si>
    <t>présence</t>
  </si>
  <si>
    <t>OLIGOCHAETA</t>
  </si>
  <si>
    <t>933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</si>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</sst>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9E2FB21F-0A5B-4055-A1F0-548C6CD410A5}"/>
    <cellStyle name="Normal_résultats" xfId="1" xr:uid="{ABFA06CF-E2C5-4C2E-B862-540D69A78E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ESTAC/19013_ESTAC_18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ESTAC</v>
          </cell>
          <cell r="L5">
            <v>43634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3812-CE4A-4C4C-9EEB-A8E5061885B9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6116625</v>
      </c>
      <c r="B6" s="27" t="s">
        <v>13</v>
      </c>
      <c r="C6" s="27" t="s">
        <v>14</v>
      </c>
      <c r="D6" s="28" t="s">
        <v>15</v>
      </c>
      <c r="E6" s="27">
        <v>895282.08103487256</v>
      </c>
      <c r="F6" s="27">
        <v>6378104.9027643185</v>
      </c>
      <c r="G6" s="27">
        <v>895193.55711174849</v>
      </c>
      <c r="H6" s="29">
        <v>6378034.3545330353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9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108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3.13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338.03999999999996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16.901999999999997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30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47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50</v>
      </c>
      <c r="M23" s="82" t="s">
        <v>56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47</v>
      </c>
      <c r="M24" s="82" t="s">
        <v>56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43</v>
      </c>
      <c r="M25" s="82" t="s">
        <v>56</v>
      </c>
      <c r="N25" s="92">
        <v>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50</v>
      </c>
      <c r="M26" s="82" t="s">
        <v>56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50</v>
      </c>
      <c r="M27" s="82" t="s">
        <v>67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47</v>
      </c>
      <c r="M28" s="82" t="s">
        <v>67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55</v>
      </c>
      <c r="L29" s="82" t="s">
        <v>43</v>
      </c>
      <c r="M29" s="82" t="s">
        <v>67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55</v>
      </c>
      <c r="L30" s="103" t="s">
        <v>50</v>
      </c>
      <c r="M30" s="103" t="s">
        <v>67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43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47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50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93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93</v>
      </c>
      <c r="J46" s="127"/>
      <c r="K46" s="128" t="s">
        <v>50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78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 t="s">
        <v>115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42</v>
      </c>
      <c r="D53" s="171">
        <v>9</v>
      </c>
      <c r="E53" s="171">
        <v>1</v>
      </c>
      <c r="F53" s="172" t="s">
        <v>121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1</v>
      </c>
      <c r="F54" s="172" t="s">
        <v>121</v>
      </c>
      <c r="G54" s="173"/>
      <c r="H54" s="156"/>
      <c r="I54" s="173"/>
      <c r="J54" s="173"/>
      <c r="K54" s="174"/>
      <c r="L54" s="175"/>
      <c r="M54" s="174" t="s">
        <v>45</v>
      </c>
      <c r="N54" s="175">
        <v>1</v>
      </c>
      <c r="O54" s="174"/>
      <c r="P54" s="175"/>
      <c r="Q54" s="173">
        <v>1</v>
      </c>
    </row>
    <row r="55" spans="1:256" ht="33.75">
      <c r="A55" s="168" t="s">
        <v>124</v>
      </c>
      <c r="B55" s="169" t="s">
        <v>125</v>
      </c>
      <c r="C55" s="176" t="s">
        <v>55</v>
      </c>
      <c r="D55" s="171">
        <v>7</v>
      </c>
      <c r="E55" s="171">
        <v>81</v>
      </c>
      <c r="F55" s="172" t="s">
        <v>126</v>
      </c>
      <c r="G55" s="173"/>
      <c r="H55" s="156"/>
      <c r="I55" s="173"/>
      <c r="J55" s="173"/>
      <c r="K55" s="174" t="s">
        <v>127</v>
      </c>
      <c r="L55" s="175">
        <v>3</v>
      </c>
      <c r="M55" s="174" t="s">
        <v>128</v>
      </c>
      <c r="N55" s="175">
        <v>2</v>
      </c>
      <c r="O55" s="174" t="s">
        <v>129</v>
      </c>
      <c r="P55" s="175">
        <v>1</v>
      </c>
      <c r="Q55" s="173">
        <v>7</v>
      </c>
    </row>
    <row r="56" spans="1:256" ht="33.75">
      <c r="A56" s="168" t="s">
        <v>130</v>
      </c>
      <c r="B56" s="169" t="s">
        <v>131</v>
      </c>
      <c r="C56" s="176" t="s">
        <v>49</v>
      </c>
      <c r="D56" s="171">
        <v>6</v>
      </c>
      <c r="E56" s="171">
        <v>1</v>
      </c>
      <c r="F56" s="172" t="s">
        <v>121</v>
      </c>
      <c r="G56" s="173"/>
      <c r="H56" s="156"/>
      <c r="I56" s="173"/>
      <c r="J56" s="173"/>
      <c r="K56" s="174" t="s">
        <v>48</v>
      </c>
      <c r="L56" s="175">
        <v>1</v>
      </c>
      <c r="M56" s="174"/>
      <c r="N56" s="175"/>
      <c r="O56" s="174"/>
      <c r="P56" s="175"/>
      <c r="Q56" s="173">
        <v>1</v>
      </c>
    </row>
    <row r="57" spans="1:256" ht="22.5">
      <c r="A57" s="168" t="s">
        <v>132</v>
      </c>
      <c r="B57" s="169" t="s">
        <v>133</v>
      </c>
      <c r="C57" s="170" t="s">
        <v>52</v>
      </c>
      <c r="D57" s="171">
        <v>5</v>
      </c>
      <c r="E57" s="171">
        <v>1</v>
      </c>
      <c r="F57" s="172" t="s">
        <v>121</v>
      </c>
      <c r="G57" s="173"/>
      <c r="H57" s="156"/>
      <c r="I57" s="173"/>
      <c r="J57" s="173"/>
      <c r="K57" s="174"/>
      <c r="L57" s="175"/>
      <c r="M57" s="174" t="s">
        <v>51</v>
      </c>
      <c r="N57" s="175">
        <v>1</v>
      </c>
      <c r="O57" s="174"/>
      <c r="P57" s="175"/>
      <c r="Q57" s="173">
        <v>1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142</v>
      </c>
      <c r="D60" s="171">
        <v>2</v>
      </c>
      <c r="E60" s="171"/>
      <c r="F60" s="172" t="s">
        <v>115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/>
      <c r="Q60" s="173">
        <v>0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64</v>
      </c>
      <c r="D62" s="180">
        <v>0</v>
      </c>
      <c r="E62" s="180">
        <v>15</v>
      </c>
      <c r="F62" s="181" t="s">
        <v>126</v>
      </c>
      <c r="G62" s="182"/>
      <c r="H62" s="156"/>
      <c r="I62" s="182"/>
      <c r="J62" s="182"/>
      <c r="K62" s="183" t="s">
        <v>63</v>
      </c>
      <c r="L62" s="184">
        <v>3</v>
      </c>
      <c r="M62" s="183"/>
      <c r="N62" s="184">
        <v>2</v>
      </c>
      <c r="O62" s="183"/>
      <c r="P62" s="184">
        <v>1</v>
      </c>
      <c r="Q62" s="182">
        <v>1</v>
      </c>
    </row>
    <row r="63" spans="1:256" ht="27.75" customHeight="1" thickBot="1">
      <c r="H63" s="185" t="s">
        <v>112</v>
      </c>
      <c r="I63" s="186">
        <v>0</v>
      </c>
      <c r="J63" s="187"/>
      <c r="K63" s="186">
        <v>5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09B98AE3-A967-4F92-9B67-B3B6A34BC54A}">
      <formula1>0</formula1>
      <formula2>50</formula2>
    </dataValidation>
    <dataValidation type="date" allowBlank="1" showErrorMessage="1" errorTitle="Date du prélèvement (jj/mm/aaaa)" sqref="D6:H6" xr:uid="{96DA60CE-E90D-49F6-8053-04FCD32965F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5F7A-F6EB-4465-980C-9FCD77D4B736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26075</v>
      </c>
      <c r="G23" s="235">
        <v>895200</v>
      </c>
      <c r="H23" s="235">
        <v>6378021</v>
      </c>
      <c r="I23" s="235">
        <v>633</v>
      </c>
      <c r="J23" s="235" t="s">
        <v>199</v>
      </c>
      <c r="K23" s="234">
        <v>895282.08103487256</v>
      </c>
      <c r="L23" s="234">
        <v>6378104.9027643185</v>
      </c>
      <c r="M23" s="234">
        <v>895193.55711174849</v>
      </c>
      <c r="N23" s="234">
        <v>6378034.3545330353</v>
      </c>
      <c r="O23" s="235">
        <v>9</v>
      </c>
      <c r="P23" s="235">
        <v>108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ESTAC_2019-06-18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06116625</v>
      </c>
      <c r="B39" s="278" t="str">
        <f>C23</f>
        <v>ESTABLET</v>
      </c>
      <c r="C39" s="278" t="str">
        <f>D23</f>
        <v>ESTABLET A LA-CHARCE</v>
      </c>
      <c r="D39" s="279" t="str">
        <f>D26</f>
        <v>18/06/2019</v>
      </c>
      <c r="E39" s="280">
        <v>3.13</v>
      </c>
      <c r="F39" s="281" t="s">
        <v>218</v>
      </c>
      <c r="G39" s="282" t="s">
        <v>114</v>
      </c>
      <c r="H39" s="283"/>
      <c r="I39" s="283" t="s">
        <v>115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42</v>
      </c>
      <c r="H41" s="284">
        <v>1</v>
      </c>
      <c r="I41" s="283" t="s">
        <v>121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46</v>
      </c>
      <c r="H42" s="284">
        <v>1</v>
      </c>
      <c r="I42" s="283" t="s">
        <v>121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55</v>
      </c>
      <c r="H43" s="284">
        <v>81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49</v>
      </c>
      <c r="H44" s="284">
        <v>1</v>
      </c>
      <c r="I44" s="283" t="s">
        <v>121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52</v>
      </c>
      <c r="H45" s="284">
        <v>1</v>
      </c>
      <c r="I45" s="283" t="s">
        <v>121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136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142</v>
      </c>
      <c r="H48" s="284"/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144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64</v>
      </c>
      <c r="H50" s="287">
        <v>15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43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47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50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93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06116625</v>
      </c>
      <c r="B66" s="308" t="str">
        <f>D26</f>
        <v>18/06/2019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30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06116625</v>
      </c>
      <c r="B67" s="311" t="str">
        <f>+B$66</f>
        <v>18/06/2019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06116625</v>
      </c>
      <c r="B68" s="311" t="str">
        <f t="shared" si="0"/>
        <v>18/06/2019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06116625</v>
      </c>
      <c r="B69" s="311" t="str">
        <f t="shared" si="0"/>
        <v>18/06/2019</v>
      </c>
      <c r="C69" s="309" t="s">
        <v>51</v>
      </c>
      <c r="D69" s="283" t="s">
        <v>52</v>
      </c>
      <c r="E69" s="283" t="s">
        <v>47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06116625</v>
      </c>
      <c r="B70" s="311" t="str">
        <f t="shared" si="0"/>
        <v>18/06/2019</v>
      </c>
      <c r="C70" s="309" t="s">
        <v>54</v>
      </c>
      <c r="D70" s="283" t="s">
        <v>55</v>
      </c>
      <c r="E70" s="283" t="s">
        <v>50</v>
      </c>
      <c r="F70" s="283" t="s">
        <v>56</v>
      </c>
      <c r="G70" s="284">
        <v>10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06116625</v>
      </c>
      <c r="B71" s="311" t="str">
        <f t="shared" si="0"/>
        <v>18/06/2019</v>
      </c>
      <c r="C71" s="309" t="s">
        <v>58</v>
      </c>
      <c r="D71" s="283" t="s">
        <v>55</v>
      </c>
      <c r="E71" s="283" t="s">
        <v>47</v>
      </c>
      <c r="F71" s="283" t="s">
        <v>56</v>
      </c>
      <c r="G71" s="284">
        <v>10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06116625</v>
      </c>
      <c r="B72" s="311" t="str">
        <f t="shared" si="0"/>
        <v>18/06/2019</v>
      </c>
      <c r="C72" s="309" t="s">
        <v>61</v>
      </c>
      <c r="D72" s="283" t="s">
        <v>55</v>
      </c>
      <c r="E72" s="283" t="s">
        <v>43</v>
      </c>
      <c r="F72" s="283" t="s">
        <v>56</v>
      </c>
      <c r="G72" s="284">
        <v>5</v>
      </c>
      <c r="H72" s="283"/>
      <c r="I72" s="283">
        <v>3</v>
      </c>
      <c r="J72" s="284"/>
      <c r="K72" s="283">
        <v>0</v>
      </c>
      <c r="T72"/>
    </row>
    <row r="73" spans="1:256" ht="14.25">
      <c r="A73" s="310" t="str">
        <f t="shared" si="0"/>
        <v>06116625</v>
      </c>
      <c r="B73" s="311" t="str">
        <f t="shared" si="0"/>
        <v>18/06/2019</v>
      </c>
      <c r="C73" s="309" t="s">
        <v>63</v>
      </c>
      <c r="D73" s="283" t="s">
        <v>64</v>
      </c>
      <c r="E73" s="283" t="s">
        <v>50</v>
      </c>
      <c r="F73" s="283" t="s">
        <v>56</v>
      </c>
      <c r="G73" s="284">
        <v>15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06116625</v>
      </c>
      <c r="B74" s="311" t="str">
        <f t="shared" si="0"/>
        <v>18/06/2019</v>
      </c>
      <c r="C74" s="309" t="s">
        <v>66</v>
      </c>
      <c r="D74" s="283" t="s">
        <v>55</v>
      </c>
      <c r="E74" s="283" t="s">
        <v>50</v>
      </c>
      <c r="F74" s="283" t="s">
        <v>67</v>
      </c>
      <c r="G74" s="284">
        <v>20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06116625</v>
      </c>
      <c r="B75" s="311" t="str">
        <f t="shared" si="0"/>
        <v>18/06/2019</v>
      </c>
      <c r="C75" s="309" t="s">
        <v>69</v>
      </c>
      <c r="D75" s="283" t="s">
        <v>55</v>
      </c>
      <c r="E75" s="283" t="s">
        <v>47</v>
      </c>
      <c r="F75" s="283" t="s">
        <v>67</v>
      </c>
      <c r="G75" s="284">
        <v>15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06116625</v>
      </c>
      <c r="B76" s="311" t="str">
        <f t="shared" si="0"/>
        <v>18/06/2019</v>
      </c>
      <c r="C76" s="309" t="s">
        <v>71</v>
      </c>
      <c r="D76" s="283" t="s">
        <v>55</v>
      </c>
      <c r="E76" s="283" t="s">
        <v>43</v>
      </c>
      <c r="F76" s="283" t="s">
        <v>67</v>
      </c>
      <c r="G76" s="284">
        <v>10</v>
      </c>
      <c r="H76" s="283"/>
      <c r="I76" s="283">
        <v>3</v>
      </c>
      <c r="J76" s="284"/>
      <c r="K76" s="283">
        <v>0</v>
      </c>
      <c r="T76"/>
    </row>
    <row r="77" spans="1:256" ht="14.25">
      <c r="A77" s="310" t="str">
        <f t="shared" si="0"/>
        <v>06116625</v>
      </c>
      <c r="B77" s="311" t="str">
        <f t="shared" si="0"/>
        <v>18/06/2019</v>
      </c>
      <c r="C77" s="309" t="s">
        <v>73</v>
      </c>
      <c r="D77" s="283" t="s">
        <v>55</v>
      </c>
      <c r="E77" s="283" t="s">
        <v>50</v>
      </c>
      <c r="F77" s="283" t="s">
        <v>67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06116625</v>
      </c>
      <c r="B88" s="330" t="str">
        <f>D26</f>
        <v>18/06/2019</v>
      </c>
      <c r="C88" s="284" t="s">
        <v>247</v>
      </c>
      <c r="D88" s="331" t="s">
        <v>248</v>
      </c>
      <c r="E88" s="284">
        <v>19</v>
      </c>
      <c r="F88" s="284">
        <v>9</v>
      </c>
      <c r="G88" s="284">
        <v>20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06116625</v>
      </c>
      <c r="B89" s="311" t="str">
        <f>+B$88</f>
        <v>18/06/2019</v>
      </c>
      <c r="C89" s="284" t="s">
        <v>249</v>
      </c>
      <c r="D89" s="331" t="s">
        <v>250</v>
      </c>
      <c r="E89" s="284">
        <v>2</v>
      </c>
      <c r="F89" s="284"/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06116625</v>
      </c>
      <c r="B90" s="311" t="str">
        <f t="shared" si="1"/>
        <v>18/06/2019</v>
      </c>
      <c r="C90" s="284" t="s">
        <v>251</v>
      </c>
      <c r="D90" s="331" t="s">
        <v>252</v>
      </c>
      <c r="E90" s="284">
        <v>2</v>
      </c>
      <c r="F90" s="284"/>
      <c r="G90" s="284">
        <v>2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06116625</v>
      </c>
      <c r="B91" s="311" t="str">
        <f t="shared" si="1"/>
        <v>18/06/2019</v>
      </c>
      <c r="C91" s="284" t="s">
        <v>253</v>
      </c>
      <c r="D91" s="331" t="s">
        <v>254</v>
      </c>
      <c r="E91" s="284">
        <v>1</v>
      </c>
      <c r="F91" s="284"/>
      <c r="G91" s="284">
        <v>2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06116625</v>
      </c>
      <c r="B92" s="311" t="str">
        <f t="shared" si="1"/>
        <v>18/06/2019</v>
      </c>
      <c r="C92" s="284" t="s">
        <v>255</v>
      </c>
      <c r="D92" s="331" t="s">
        <v>256</v>
      </c>
      <c r="E92" s="284"/>
      <c r="F92" s="284"/>
      <c r="G92" s="284">
        <v>2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06116625</v>
      </c>
      <c r="B93" s="311" t="str">
        <f t="shared" si="1"/>
        <v>18/06/2019</v>
      </c>
      <c r="C93" s="284" t="s">
        <v>257</v>
      </c>
      <c r="D93" s="331" t="s">
        <v>258</v>
      </c>
      <c r="E93" s="284">
        <v>1</v>
      </c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06116625</v>
      </c>
      <c r="B94" s="311" t="str">
        <f t="shared" si="1"/>
        <v>18/06/2019</v>
      </c>
      <c r="C94" s="284" t="s">
        <v>259</v>
      </c>
      <c r="D94" s="331" t="s">
        <v>260</v>
      </c>
      <c r="E94" s="284">
        <v>11</v>
      </c>
      <c r="F94" s="284">
        <v>12</v>
      </c>
      <c r="G94" s="284">
        <v>10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06116625</v>
      </c>
      <c r="B95" s="311" t="str">
        <f t="shared" si="1"/>
        <v>18/06/2019</v>
      </c>
      <c r="C95" s="284" t="s">
        <v>261</v>
      </c>
      <c r="D95" s="331" t="s">
        <v>262</v>
      </c>
      <c r="E95" s="284">
        <v>27</v>
      </c>
      <c r="F95" s="284">
        <v>22</v>
      </c>
      <c r="G95" s="284">
        <v>9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06116625</v>
      </c>
      <c r="B96" s="311" t="str">
        <f t="shared" si="1"/>
        <v>18/06/2019</v>
      </c>
      <c r="C96" s="284" t="s">
        <v>263</v>
      </c>
      <c r="D96" s="331" t="s">
        <v>264</v>
      </c>
      <c r="E96" s="284">
        <v>53</v>
      </c>
      <c r="F96" s="284">
        <v>69</v>
      </c>
      <c r="G96" s="284">
        <v>39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06116625</v>
      </c>
      <c r="B97" s="311" t="str">
        <f t="shared" si="1"/>
        <v>18/06/2019</v>
      </c>
      <c r="C97" s="284" t="s">
        <v>265</v>
      </c>
      <c r="D97" s="331" t="s">
        <v>266</v>
      </c>
      <c r="E97" s="284">
        <v>1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06116625</v>
      </c>
      <c r="B98" s="311" t="str">
        <f t="shared" si="1"/>
        <v>18/06/2019</v>
      </c>
      <c r="C98" s="284" t="s">
        <v>267</v>
      </c>
      <c r="D98" s="331" t="s">
        <v>268</v>
      </c>
      <c r="E98" s="284">
        <v>4</v>
      </c>
      <c r="F98" s="284"/>
      <c r="G98" s="284">
        <v>3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06116625</v>
      </c>
      <c r="B99" s="311" t="str">
        <f t="shared" si="1"/>
        <v>18/06/2019</v>
      </c>
      <c r="C99" s="284" t="s">
        <v>269</v>
      </c>
      <c r="D99" s="331" t="s">
        <v>270</v>
      </c>
      <c r="E99" s="284">
        <v>5</v>
      </c>
      <c r="F99" s="284">
        <v>8</v>
      </c>
      <c r="G99" s="284">
        <v>3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06116625</v>
      </c>
      <c r="B100" s="311" t="str">
        <f t="shared" si="1"/>
        <v>18/06/2019</v>
      </c>
      <c r="C100" s="284" t="s">
        <v>271</v>
      </c>
      <c r="D100" s="331" t="s">
        <v>272</v>
      </c>
      <c r="E100" s="284">
        <v>4</v>
      </c>
      <c r="F100" s="284">
        <v>1</v>
      </c>
      <c r="G100" s="284">
        <v>4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06116625</v>
      </c>
      <c r="B101" s="311" t="str">
        <f t="shared" si="1"/>
        <v>18/06/2019</v>
      </c>
      <c r="C101" s="284" t="s">
        <v>273</v>
      </c>
      <c r="D101" s="331" t="s">
        <v>274</v>
      </c>
      <c r="E101" s="284">
        <v>5</v>
      </c>
      <c r="F101" s="284">
        <v>5</v>
      </c>
      <c r="G101" s="284">
        <v>5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06116625</v>
      </c>
      <c r="B102" s="311" t="str">
        <f t="shared" si="1"/>
        <v>18/06/2019</v>
      </c>
      <c r="C102" s="284" t="s">
        <v>275</v>
      </c>
      <c r="D102" s="331" t="s">
        <v>276</v>
      </c>
      <c r="E102" s="284"/>
      <c r="F102" s="284">
        <v>1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06116625</v>
      </c>
      <c r="B103" s="311" t="str">
        <f t="shared" si="1"/>
        <v>18/06/2019</v>
      </c>
      <c r="C103" s="284" t="s">
        <v>277</v>
      </c>
      <c r="D103" s="331" t="s">
        <v>278</v>
      </c>
      <c r="E103" s="284">
        <v>3</v>
      </c>
      <c r="F103" s="284"/>
      <c r="G103" s="284">
        <v>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06116625</v>
      </c>
      <c r="B104" s="311" t="str">
        <f t="shared" si="1"/>
        <v>18/06/2019</v>
      </c>
      <c r="C104" s="284" t="s">
        <v>279</v>
      </c>
      <c r="D104" s="331" t="s">
        <v>280</v>
      </c>
      <c r="E104" s="284">
        <v>4</v>
      </c>
      <c r="F104" s="284"/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06116625</v>
      </c>
      <c r="B105" s="311" t="str">
        <f t="shared" si="1"/>
        <v>18/06/2019</v>
      </c>
      <c r="C105" s="284" t="s">
        <v>281</v>
      </c>
      <c r="D105" s="331" t="s">
        <v>282</v>
      </c>
      <c r="E105" s="284">
        <v>1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06116625</v>
      </c>
      <c r="B106" s="311" t="str">
        <f t="shared" si="1"/>
        <v>18/06/2019</v>
      </c>
      <c r="C106" s="284" t="s">
        <v>283</v>
      </c>
      <c r="D106" s="331" t="s">
        <v>284</v>
      </c>
      <c r="E106" s="284">
        <v>3</v>
      </c>
      <c r="F106" s="284">
        <v>1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06116625</v>
      </c>
      <c r="B107" s="311" t="str">
        <f t="shared" si="1"/>
        <v>18/06/2019</v>
      </c>
      <c r="C107" s="284" t="s">
        <v>285</v>
      </c>
      <c r="D107" s="331" t="s">
        <v>286</v>
      </c>
      <c r="E107" s="284">
        <v>5</v>
      </c>
      <c r="F107" s="284">
        <v>7</v>
      </c>
      <c r="G107" s="284">
        <v>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06116625</v>
      </c>
      <c r="B108" s="311" t="str">
        <f t="shared" si="1"/>
        <v>18/06/2019</v>
      </c>
      <c r="C108" s="284" t="s">
        <v>287</v>
      </c>
      <c r="D108" s="331" t="s">
        <v>288</v>
      </c>
      <c r="E108" s="284">
        <v>2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06116625</v>
      </c>
      <c r="B109" s="311" t="str">
        <f t="shared" si="1"/>
        <v>18/06/2019</v>
      </c>
      <c r="C109" s="284" t="s">
        <v>289</v>
      </c>
      <c r="D109" s="331" t="s">
        <v>290</v>
      </c>
      <c r="E109" s="284">
        <v>2</v>
      </c>
      <c r="F109" s="284"/>
      <c r="G109" s="284">
        <v>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06116625</v>
      </c>
      <c r="B110" s="311" t="str">
        <f t="shared" si="1"/>
        <v>18/06/2019</v>
      </c>
      <c r="C110" s="284" t="s">
        <v>291</v>
      </c>
      <c r="D110" s="331" t="s">
        <v>292</v>
      </c>
      <c r="E110" s="284">
        <v>420</v>
      </c>
      <c r="F110" s="284">
        <v>64</v>
      </c>
      <c r="G110" s="284">
        <v>72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06116625</v>
      </c>
      <c r="B111" s="311" t="str">
        <f t="shared" si="1"/>
        <v>18/06/2019</v>
      </c>
      <c r="C111" s="284" t="s">
        <v>293</v>
      </c>
      <c r="D111" s="331" t="s">
        <v>294</v>
      </c>
      <c r="E111" s="284">
        <v>2</v>
      </c>
      <c r="F111" s="284">
        <v>1</v>
      </c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06116625</v>
      </c>
      <c r="B112" s="311" t="str">
        <f t="shared" si="1"/>
        <v>18/06/2019</v>
      </c>
      <c r="C112" s="284" t="s">
        <v>295</v>
      </c>
      <c r="D112" s="331" t="s">
        <v>296</v>
      </c>
      <c r="E112" s="284"/>
      <c r="F112" s="284">
        <v>1</v>
      </c>
      <c r="G112" s="284">
        <v>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06116625</v>
      </c>
      <c r="B113" s="311" t="str">
        <f t="shared" si="1"/>
        <v>18/06/2019</v>
      </c>
      <c r="C113" s="284" t="s">
        <v>297</v>
      </c>
      <c r="D113" s="331" t="s">
        <v>298</v>
      </c>
      <c r="E113" s="284"/>
      <c r="F113" s="284">
        <v>1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06116625</v>
      </c>
      <c r="B114" s="311" t="str">
        <f t="shared" si="1"/>
        <v>18/06/2019</v>
      </c>
      <c r="C114" s="284" t="s">
        <v>299</v>
      </c>
      <c r="D114" s="331" t="s">
        <v>300</v>
      </c>
      <c r="E114" s="284">
        <v>275</v>
      </c>
      <c r="F114" s="284">
        <v>62</v>
      </c>
      <c r="G114" s="284">
        <v>75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06116625</v>
      </c>
      <c r="B115" s="311" t="str">
        <f t="shared" si="1"/>
        <v>18/06/2019</v>
      </c>
      <c r="C115" s="284" t="s">
        <v>301</v>
      </c>
      <c r="D115" s="331" t="s">
        <v>302</v>
      </c>
      <c r="E115" s="284" t="s">
        <v>303</v>
      </c>
      <c r="F115" s="284" t="s">
        <v>303</v>
      </c>
      <c r="G115" s="284" t="s">
        <v>303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06116625</v>
      </c>
      <c r="B116" s="311" t="str">
        <f t="shared" si="1"/>
        <v>18/06/2019</v>
      </c>
      <c r="C116" s="284" t="s">
        <v>304</v>
      </c>
      <c r="D116" s="331" t="s">
        <v>305</v>
      </c>
      <c r="E116" s="284">
        <v>13</v>
      </c>
      <c r="F116" s="284">
        <v>1</v>
      </c>
      <c r="G116" s="284">
        <v>7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06116625</v>
      </c>
      <c r="B117" s="311" t="str">
        <f t="shared" si="1"/>
        <v>18/06/2019</v>
      </c>
      <c r="C117" s="284" t="s">
        <v>306</v>
      </c>
      <c r="D117" s="331" t="s">
        <v>307</v>
      </c>
      <c r="E117" s="284" t="s">
        <v>303</v>
      </c>
      <c r="F117" s="284" t="s">
        <v>303</v>
      </c>
      <c r="G117" s="284" t="s">
        <v>303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06116625</v>
      </c>
      <c r="B118" s="311" t="str">
        <f t="shared" si="1"/>
        <v>18/06/2019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06116625</v>
      </c>
      <c r="B119" s="311" t="str">
        <f t="shared" si="1"/>
        <v>18/06/2019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06116625</v>
      </c>
      <c r="B120" s="311" t="str">
        <f t="shared" si="1"/>
        <v>18/06/2019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06116625</v>
      </c>
      <c r="B121" s="311" t="str">
        <f t="shared" si="1"/>
        <v>18/06/2019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06116625</v>
      </c>
      <c r="B122" s="311" t="str">
        <f t="shared" si="2"/>
        <v>18/06/2019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06116625</v>
      </c>
      <c r="B123" s="311" t="str">
        <f t="shared" si="2"/>
        <v>18/06/2019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06116625</v>
      </c>
      <c r="B124" s="311" t="str">
        <f t="shared" si="2"/>
        <v>18/06/2019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06116625</v>
      </c>
      <c r="B125" s="311" t="str">
        <f t="shared" si="2"/>
        <v>18/06/2019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06116625</v>
      </c>
      <c r="B126" s="311" t="str">
        <f t="shared" si="2"/>
        <v>18/06/2019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06116625</v>
      </c>
      <c r="B127" s="311" t="str">
        <f t="shared" si="2"/>
        <v>18/06/2019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06116625</v>
      </c>
      <c r="B128" s="311" t="str">
        <f t="shared" si="2"/>
        <v>18/06/2019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06116625</v>
      </c>
      <c r="B129" s="311" t="str">
        <f t="shared" si="2"/>
        <v>18/06/2019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06116625</v>
      </c>
      <c r="B130" s="311" t="str">
        <f t="shared" si="2"/>
        <v>18/06/2019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06116625</v>
      </c>
      <c r="B131" s="311" t="str">
        <f t="shared" si="2"/>
        <v>18/06/2019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06116625</v>
      </c>
      <c r="B132" s="311" t="str">
        <f t="shared" si="2"/>
        <v>18/06/2019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06116625</v>
      </c>
      <c r="B133" s="311" t="str">
        <f t="shared" si="2"/>
        <v>18/06/2019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06116625</v>
      </c>
      <c r="B134" s="311" t="str">
        <f t="shared" si="2"/>
        <v>18/06/2019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06116625</v>
      </c>
      <c r="B135" s="311" t="str">
        <f t="shared" si="2"/>
        <v>18/06/2019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06116625</v>
      </c>
      <c r="B136" s="311" t="str">
        <f t="shared" si="2"/>
        <v>18/06/2019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06116625</v>
      </c>
      <c r="B137" s="311" t="str">
        <f t="shared" si="2"/>
        <v>18/06/2019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06116625</v>
      </c>
      <c r="B138" s="311" t="str">
        <f t="shared" si="2"/>
        <v>18/06/2019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06116625</v>
      </c>
      <c r="B139" s="311" t="str">
        <f t="shared" si="2"/>
        <v>18/06/2019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06116625</v>
      </c>
      <c r="B140" s="311" t="str">
        <f t="shared" si="2"/>
        <v>18/06/2019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06116625</v>
      </c>
      <c r="B141" s="311" t="str">
        <f t="shared" si="2"/>
        <v>18/06/2019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06116625</v>
      </c>
      <c r="B142" s="311" t="str">
        <f t="shared" si="2"/>
        <v>18/06/2019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06116625</v>
      </c>
      <c r="B143" s="311" t="str">
        <f t="shared" si="2"/>
        <v>18/06/2019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06116625</v>
      </c>
      <c r="B144" s="311" t="str">
        <f t="shared" si="2"/>
        <v>18/06/2019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06116625</v>
      </c>
      <c r="B145" s="311" t="str">
        <f t="shared" si="2"/>
        <v>18/06/2019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06116625</v>
      </c>
      <c r="B146" s="311" t="str">
        <f t="shared" si="2"/>
        <v>18/06/2019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06116625</v>
      </c>
      <c r="B147" s="311" t="str">
        <f t="shared" si="2"/>
        <v>18/06/2019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06116625</v>
      </c>
      <c r="B148" s="311" t="str">
        <f t="shared" si="2"/>
        <v>18/06/2019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06116625</v>
      </c>
      <c r="B149" s="311" t="str">
        <f t="shared" si="2"/>
        <v>18/06/2019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06116625</v>
      </c>
      <c r="B150" s="311" t="str">
        <f t="shared" si="2"/>
        <v>18/06/2019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06116625</v>
      </c>
      <c r="B151" s="311" t="str">
        <f t="shared" si="2"/>
        <v>18/06/2019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06116625</v>
      </c>
      <c r="B152" s="311" t="str">
        <f t="shared" si="2"/>
        <v>18/06/2019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06116625</v>
      </c>
      <c r="B153" s="311" t="str">
        <f t="shared" si="2"/>
        <v>18/06/2019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06116625</v>
      </c>
      <c r="B154" s="311" t="str">
        <f t="shared" si="3"/>
        <v>18/06/2019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06116625</v>
      </c>
      <c r="B155" s="311" t="str">
        <f t="shared" si="3"/>
        <v>18/06/2019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06116625</v>
      </c>
      <c r="B156" s="311" t="str">
        <f t="shared" si="3"/>
        <v>18/06/2019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06116625</v>
      </c>
      <c r="B157" s="311" t="str">
        <f t="shared" si="3"/>
        <v>18/06/2019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06116625</v>
      </c>
      <c r="B158" s="311" t="str">
        <f t="shared" si="3"/>
        <v>18/06/2019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06116625</v>
      </c>
      <c r="B159" s="311" t="str">
        <f t="shared" si="3"/>
        <v>18/06/2019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06116625</v>
      </c>
      <c r="B160" s="311" t="str">
        <f t="shared" si="3"/>
        <v>18/06/2019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06116625</v>
      </c>
      <c r="B161" s="311" t="str">
        <f t="shared" si="3"/>
        <v>18/06/2019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06116625</v>
      </c>
      <c r="B162" s="311" t="str">
        <f t="shared" si="3"/>
        <v>18/06/2019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06116625</v>
      </c>
      <c r="B163" s="311" t="str">
        <f t="shared" si="3"/>
        <v>18/06/2019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06116625</v>
      </c>
      <c r="B164" s="311" t="str">
        <f t="shared" si="3"/>
        <v>18/06/2019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06116625</v>
      </c>
      <c r="B165" s="311" t="str">
        <f t="shared" si="3"/>
        <v>18/06/2019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06116625</v>
      </c>
      <c r="B166" s="311" t="str">
        <f t="shared" si="3"/>
        <v>18/06/2019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06116625</v>
      </c>
      <c r="B167" s="311" t="str">
        <f t="shared" si="3"/>
        <v>18/06/2019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06116625</v>
      </c>
      <c r="B168" s="311" t="str">
        <f t="shared" si="3"/>
        <v>18/06/2019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06116625</v>
      </c>
      <c r="B169" s="311" t="str">
        <f t="shared" si="3"/>
        <v>18/06/2019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06116625</v>
      </c>
      <c r="B170" s="311" t="str">
        <f t="shared" si="3"/>
        <v>18/06/2019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06116625</v>
      </c>
      <c r="B171" s="311" t="str">
        <f t="shared" si="3"/>
        <v>18/06/2019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06116625</v>
      </c>
      <c r="B172" s="311" t="str">
        <f t="shared" si="3"/>
        <v>18/06/2019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06116625</v>
      </c>
      <c r="B173" s="311" t="str">
        <f t="shared" si="3"/>
        <v>18/06/2019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06116625</v>
      </c>
      <c r="B174" s="311" t="str">
        <f t="shared" si="3"/>
        <v>18/06/2019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06116625</v>
      </c>
      <c r="B175" s="311" t="str">
        <f t="shared" si="3"/>
        <v>18/06/2019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06116625</v>
      </c>
      <c r="B176" s="311" t="str">
        <f t="shared" si="3"/>
        <v>18/06/2019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06116625</v>
      </c>
      <c r="B177" s="311" t="str">
        <f t="shared" si="3"/>
        <v>18/06/2019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06116625</v>
      </c>
      <c r="B178" s="311" t="str">
        <f t="shared" si="3"/>
        <v>18/06/2019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06116625</v>
      </c>
      <c r="B179" s="311" t="str">
        <f t="shared" si="3"/>
        <v>18/06/2019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06116625</v>
      </c>
      <c r="B180" s="311" t="str">
        <f t="shared" si="3"/>
        <v>18/06/2019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06116625</v>
      </c>
      <c r="B181" s="311" t="str">
        <f t="shared" si="3"/>
        <v>18/06/2019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06116625</v>
      </c>
      <c r="B182" s="311" t="str">
        <f t="shared" si="3"/>
        <v>18/06/2019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06116625</v>
      </c>
      <c r="B183" s="311" t="str">
        <f t="shared" si="3"/>
        <v>18/06/2019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06116625</v>
      </c>
      <c r="B184" s="311" t="str">
        <f t="shared" si="3"/>
        <v>18/06/2019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06116625</v>
      </c>
      <c r="B185" s="311" t="str">
        <f t="shared" si="3"/>
        <v>18/06/2019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06116625</v>
      </c>
      <c r="B186" s="311" t="str">
        <f t="shared" si="4"/>
        <v>18/06/2019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06116625</v>
      </c>
      <c r="B187" s="311" t="str">
        <f t="shared" si="4"/>
        <v>18/06/2019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06116625</v>
      </c>
      <c r="B188" s="311" t="str">
        <f t="shared" si="4"/>
        <v>18/06/2019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06116625</v>
      </c>
      <c r="B189" s="311" t="str">
        <f t="shared" si="4"/>
        <v>18/06/2019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06116625</v>
      </c>
      <c r="B190" s="311" t="str">
        <f t="shared" si="4"/>
        <v>18/06/2019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06116625</v>
      </c>
      <c r="B191" s="311" t="str">
        <f t="shared" si="4"/>
        <v>18/06/2019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06116625</v>
      </c>
      <c r="B192" s="311" t="str">
        <f t="shared" si="4"/>
        <v>18/06/2019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06116625</v>
      </c>
      <c r="B193" s="311" t="str">
        <f t="shared" si="4"/>
        <v>18/06/2019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06116625</v>
      </c>
      <c r="B194" s="311" t="str">
        <f t="shared" si="4"/>
        <v>18/06/2019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06116625</v>
      </c>
      <c r="B195" s="311" t="str">
        <f t="shared" si="4"/>
        <v>18/06/2019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06116625</v>
      </c>
      <c r="B196" s="311" t="str">
        <f t="shared" si="4"/>
        <v>18/06/2019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06116625</v>
      </c>
      <c r="B197" s="311" t="str">
        <f t="shared" si="4"/>
        <v>18/06/2019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06116625</v>
      </c>
      <c r="B198" s="311" t="str">
        <f t="shared" si="4"/>
        <v>18/06/2019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06116625</v>
      </c>
      <c r="B199" s="311" t="str">
        <f t="shared" si="4"/>
        <v>18/06/2019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06116625</v>
      </c>
      <c r="B200" s="311" t="str">
        <f t="shared" si="4"/>
        <v>18/06/2019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06116625</v>
      </c>
      <c r="B201" s="311" t="str">
        <f t="shared" si="4"/>
        <v>18/06/2019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06116625</v>
      </c>
      <c r="B202" s="311" t="str">
        <f t="shared" si="4"/>
        <v>18/06/2019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06116625</v>
      </c>
      <c r="B203" s="311" t="str">
        <f t="shared" si="4"/>
        <v>18/06/2019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06116625</v>
      </c>
      <c r="B204" s="311" t="str">
        <f t="shared" si="4"/>
        <v>18/06/2019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06116625</v>
      </c>
      <c r="B205" s="311" t="str">
        <f t="shared" si="4"/>
        <v>18/06/2019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06116625</v>
      </c>
      <c r="B206" s="311" t="str">
        <f t="shared" si="4"/>
        <v>18/06/2019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06116625</v>
      </c>
      <c r="B207" s="311" t="str">
        <f t="shared" si="4"/>
        <v>18/06/2019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06116625</v>
      </c>
      <c r="B208" s="311" t="str">
        <f t="shared" si="4"/>
        <v>18/06/2019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06116625</v>
      </c>
      <c r="B209" s="311" t="str">
        <f t="shared" si="4"/>
        <v>18/06/2019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06116625</v>
      </c>
      <c r="B210" s="311" t="str">
        <f t="shared" si="4"/>
        <v>18/06/2019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06116625</v>
      </c>
      <c r="B211" s="311" t="str">
        <f t="shared" si="4"/>
        <v>18/06/2019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06116625</v>
      </c>
      <c r="B212" s="311" t="str">
        <f t="shared" si="4"/>
        <v>18/06/2019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06116625</v>
      </c>
      <c r="B213" s="311" t="str">
        <f t="shared" si="4"/>
        <v>18/06/2019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06116625</v>
      </c>
      <c r="B214" s="311" t="str">
        <f t="shared" si="4"/>
        <v>18/06/2019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06116625</v>
      </c>
      <c r="B215" s="311" t="str">
        <f t="shared" si="4"/>
        <v>18/06/2019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06116625</v>
      </c>
      <c r="B216" s="311" t="str">
        <f t="shared" si="4"/>
        <v>18/06/2019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06116625</v>
      </c>
      <c r="B217" s="311" t="str">
        <f t="shared" si="4"/>
        <v>18/06/2019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06116625</v>
      </c>
      <c r="B218" s="311" t="str">
        <f t="shared" si="5"/>
        <v>18/06/2019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06116625</v>
      </c>
      <c r="B219" s="311" t="str">
        <f t="shared" si="5"/>
        <v>18/06/2019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06116625</v>
      </c>
      <c r="B220" s="311" t="str">
        <f t="shared" si="5"/>
        <v>18/06/2019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06116625</v>
      </c>
      <c r="B221" s="311" t="str">
        <f t="shared" si="5"/>
        <v>18/06/2019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06116625</v>
      </c>
      <c r="B222" s="311" t="str">
        <f t="shared" si="5"/>
        <v>18/06/2019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06116625</v>
      </c>
      <c r="B223" s="311" t="str">
        <f t="shared" si="5"/>
        <v>18/06/2019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06116625</v>
      </c>
      <c r="B224" s="311" t="str">
        <f t="shared" si="5"/>
        <v>18/06/2019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06116625</v>
      </c>
      <c r="B225" s="311" t="str">
        <f t="shared" si="5"/>
        <v>18/06/2019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06116625</v>
      </c>
      <c r="B226" s="311" t="str">
        <f t="shared" si="5"/>
        <v>18/06/2019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06116625</v>
      </c>
      <c r="B227" s="311" t="str">
        <f t="shared" si="5"/>
        <v>18/06/2019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06116625</v>
      </c>
      <c r="B228" s="311" t="str">
        <f t="shared" si="5"/>
        <v>18/06/2019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06116625</v>
      </c>
      <c r="B229" s="311" t="str">
        <f t="shared" si="5"/>
        <v>18/06/2019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06116625</v>
      </c>
      <c r="B230" s="311" t="str">
        <f t="shared" si="5"/>
        <v>18/06/2019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06116625</v>
      </c>
      <c r="B231" s="311" t="str">
        <f t="shared" si="5"/>
        <v>18/06/2019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06116625</v>
      </c>
      <c r="B232" s="311" t="str">
        <f t="shared" si="5"/>
        <v>18/06/2019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06116625</v>
      </c>
      <c r="B233" s="311" t="str">
        <f t="shared" si="5"/>
        <v>18/06/2019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06116625</v>
      </c>
      <c r="B234" s="311" t="str">
        <f t="shared" si="5"/>
        <v>18/06/2019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06116625</v>
      </c>
      <c r="B235" s="311" t="str">
        <f t="shared" si="5"/>
        <v>18/06/2019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06116625</v>
      </c>
      <c r="B236" s="311" t="str">
        <f t="shared" si="5"/>
        <v>18/06/2019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06116625</v>
      </c>
      <c r="B237" s="311" t="str">
        <f t="shared" si="5"/>
        <v>18/06/2019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06116625</v>
      </c>
      <c r="B238" s="311" t="str">
        <f t="shared" si="5"/>
        <v>18/06/2019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06116625</v>
      </c>
      <c r="B239" s="311" t="str">
        <f t="shared" si="5"/>
        <v>18/06/2019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06116625</v>
      </c>
      <c r="B240" s="311" t="str">
        <f t="shared" si="5"/>
        <v>18/06/2019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06116625</v>
      </c>
      <c r="B241" s="311" t="str">
        <f t="shared" si="5"/>
        <v>18/06/2019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06116625</v>
      </c>
      <c r="B242" s="311" t="str">
        <f t="shared" si="5"/>
        <v>18/06/2019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06116625</v>
      </c>
      <c r="B243" s="311" t="str">
        <f t="shared" si="5"/>
        <v>18/06/2019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CBEE80A2-2B2D-43C9-8C71-DCD05F1E3331}">
      <formula1>$T$2:$T$3</formula1>
    </dataValidation>
    <dataValidation type="list" allowBlank="1" showErrorMessage="1" errorTitle="Bocal de regroupement" sqref="F78" xr:uid="{726D2D67-7D46-4E50-BC79-EB7BB8DBC8A1}">
      <formula1>#REF!</formula1>
    </dataValidation>
    <dataValidation type="list" allowBlank="1" showErrorMessage="1" errorTitle="Abondance végétation de 0 à 5" sqref="K78" xr:uid="{BA3716A2-7C10-46E0-80D6-B2FD9DE34432}">
      <formula1>#REF!</formula1>
    </dataValidation>
    <dataValidation type="list" allowBlank="1" showErrorMessage="1" errorTitle="Intensité du comatage de 0 à 5" sqref="H78" xr:uid="{F4E01B08-C1A2-4DC1-A014-13D86B9C2771}">
      <formula1>#REF!</formula1>
    </dataValidation>
    <dataValidation type="list" allowBlank="1" showErrorMessage="1" errorTitle="Codage SANDRE svp" sqref="E78" xr:uid="{938E4D57-7C2C-4FA9-A74D-AEDB6741A180}">
      <formula1>#REF!</formula1>
    </dataValidation>
    <dataValidation type="list" allowBlank="1" showInputMessage="1" showErrorMessage="1" sqref="D78 IV67:IV78" xr:uid="{8A5BF05D-6423-4166-B763-EC541F7DC82D}">
      <formula1>#REF!</formula1>
    </dataValidation>
    <dataValidation type="list" allowBlank="1" errorTitle="Codage SANDRE svp" sqref="E66:E77" xr:uid="{D4D05CE7-D2D8-4ED5-9F7C-6682DD4CB80A}">
      <formula1>"N1, N3, N5 , N6"</formula1>
    </dataValidation>
    <dataValidation type="list" allowBlank="1" showInputMessage="1" sqref="D67:D77" xr:uid="{0ABA61B9-9119-4983-9CB1-C40D4865B4F1}">
      <formula1>"S1, S2, S3, S9, S10, S11, S18, S24, S25, S28, S29, S30"</formula1>
    </dataValidation>
    <dataValidation allowBlank="1" showErrorMessage="1" errorTitle="Altitude en mètres" sqref="K23:N23" xr:uid="{16C4F413-8E36-45BE-ABB2-F4D7545EF90E}"/>
    <dataValidation type="list" allowBlank="1" errorTitle="Bocal de regroupement" sqref="F66:F77" xr:uid="{ADB69FB3-2ED6-4322-A136-DF5EEB0B9DF1}">
      <formula1>"PhA , PhB, PhC"</formula1>
    </dataValidation>
    <dataValidation type="list" allowBlank="1" errorTitle="Intensité du comatage de 0 à 5" sqref="H66:H77" xr:uid="{9610860B-D715-45BA-8FBC-00369D522E28}">
      <formula1>"0, 1, 2, 3, 4, 5"</formula1>
    </dataValidation>
    <dataValidation type="list" allowBlank="1" errorTitle="Stabilité ou non du substrat" sqref="I66:I77" xr:uid="{33BE5D50-E1E5-49FE-8781-A35D8D5A0A0E}">
      <formula1>"stable , moyennement stable , instable"</formula1>
    </dataValidation>
    <dataValidation type="list" allowBlank="1" errorTitle="Abondance végétation de 0 à 5" sqref="K66:K77" xr:uid="{7F8FC489-1EC1-4382-A5FD-13AC95338910}">
      <formula1>"0, 1, 2, 3, 4, 5"</formula1>
    </dataValidation>
    <dataValidation type="list" allowBlank="1" errorTitle="Choisir une des 4 catégories" error="Vous devez indiquer une des 4 catégories de la liste déroulante" sqref="I39:I50" xr:uid="{0E6C95DC-BFD2-40A1-B64A-86E22919BB66}">
      <formula1>"D, M, MNR, P"</formula1>
    </dataValidation>
    <dataValidation type="list" allowBlank="1" sqref="D66" xr:uid="{13B38691-2B21-4A09-B868-EF233B7DCC2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CD0B1D27-2207-4399-8D4E-1E821FFFF539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450E4702-1492-4AEA-84F4-8AAD66E0BF8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59995D54-CA75-4CD2-9BCB-C7C30251C6EF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F252836-701B-4991-A35E-C815C45B8B0D}">
      <formula1>1</formula1>
      <formula2>3</formula2>
    </dataValidation>
    <dataValidation allowBlank="1" showErrorMessage="1" promptTitle="ATTENTION" prompt="en Lambert II étendu" sqref="G23 E27:E28" xr:uid="{B76226B8-EF34-40C6-9A24-CC2B59056371}"/>
    <dataValidation type="textLength" allowBlank="1" showInputMessage="1" showErrorMessage="1" sqref="A41:E41 IS42:IV42" xr:uid="{2E541EEC-527F-464C-8F62-6EEFD15B6D64}">
      <formula1>0</formula1>
      <formula2>50</formula2>
    </dataValidation>
    <dataValidation type="whole" allowBlank="1" showErrorMessage="1" errorTitle="Altitude en mètres" sqref="I23:I28" xr:uid="{6FDF19E8-3ED3-45BF-81EA-0F152446FF22}">
      <formula1>0</formula1>
      <formula2>4000</formula2>
    </dataValidation>
    <dataValidation type="decimal" allowBlank="1" showErrorMessage="1" errorTitle="Recouvrement en % de 0 à 100" sqref="H39:H50" xr:uid="{B80F58BE-5ACA-4091-B92D-FBF4AD6362C5}">
      <formula1>0</formula1>
      <formula2>100</formula2>
    </dataValidation>
    <dataValidation type="textLength" operator="equal" allowBlank="1" showErrorMessage="1" errorTitle="Code INSEE selon le type 00000" sqref="F23" xr:uid="{3B0E9F5E-1B5E-4E39-AFB0-69BEEBD66A58}">
      <formula1>5</formula1>
      <formula2>0</formula2>
    </dataValidation>
    <dataValidation type="date" allowBlank="1" showErrorMessage="1" errorTitle="Date du prélèvement (jj/mm/aaaa)" sqref="IV40" xr:uid="{1D14823D-C477-4002-8610-7498A035ED8C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2020-02-26T12:00:03Z</dcterms:created>
  <dcterms:modified xsi:type="dcterms:W3CDTF">2020-02-26T12:00:06Z</dcterms:modified>
</cp:coreProperties>
</file>