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EYNYO\18072_EYNYO_exports\"/>
    </mc:Choice>
  </mc:AlternateContent>
  <xr:revisionPtr revIDLastSave="0" documentId="13_ncr:1_{65645DFC-CDF2-4FE0-B3DA-652AFC7599E9}" xr6:coauthVersionLast="41" xr6:coauthVersionMax="41" xr10:uidLastSave="{00000000-0000-0000-0000-000000000000}"/>
  <bookViews>
    <workbookView xWindow="-120" yWindow="-120" windowWidth="29040" windowHeight="15840" xr2:uid="{2FCF1698-E38E-42B1-BEB9-1903A127A57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<sst xmlns="http://schemas.openxmlformats.org/spreadsheetml/2006/main" count="957" uniqueCount="318">
  <si>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</si>
  <si>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</si>
  <si>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</si>
  <si>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</si>
  <si>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</si>
  <si>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</si>
  <si>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</si>
  <si>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</si>
  <si>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</si>
  <si>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</si>
  <si>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</si>
  <si>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</si>
  <si>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</si>
  <si>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</si>
  <si>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</si>
  <si>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</si>
  <si>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</si>
  <si>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</si>
  <si>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</si>
  <si>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</si>
  <si>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</si>
  <si>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</si>
  <si>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</si>
  <si>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</si>
  <si>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</si>
  <si>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</si>
  <si>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</si>
  <si>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</si>
  <si>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</si>
  <si>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</si>
  <si>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</si>
  <si>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</si>
  <si>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</si>
  <si>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</si>
  <si>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</si>
  <si>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</si>
  <si>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</si>
  <si>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</si>
  <si>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</si>
  <si>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</si>
  <si>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</si>
  <si>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</si>
  <si>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</si>
  <si>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</si>
  <si>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</si>
  <si>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</si>
  <si>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</si>
  <si>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</si>
  <si>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</si>
  <si>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</si>
  <si>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</si>
  <si>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</si>
  <si>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</si>
  <si>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</si>
  <si>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</si>
  <si>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06116720</t>
  </si>
  <si>
    <t>EYGUES</t>
  </si>
  <si>
    <t>AIGUE A NYONS</t>
  </si>
  <si>
    <t>NYONS</t>
  </si>
  <si>
    <t>Réseau de contrôle et surveillance</t>
  </si>
  <si>
    <t>facultatif #</t>
  </si>
  <si>
    <t>CODE_OPERATION</t>
  </si>
  <si>
    <t>TYPO_NATIONALE</t>
  </si>
  <si>
    <t>03/07/2018</t>
  </si>
  <si>
    <t>38984189100036</t>
  </si>
  <si>
    <t>SAGE Environnement</t>
  </si>
  <si>
    <t>GMP7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</si>
  <si>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</si>
  <si>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</si>
  <si>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</si>
  <si>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</si>
  <si>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</si>
  <si>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</si>
  <si>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</si>
  <si>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</si>
  <si>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</si>
  <si>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</si>
  <si>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</si>
  <si>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</si>
  <si>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</si>
  <si>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</si>
  <si>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</si>
  <si>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</si>
  <si>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</si>
  <si>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</si>
  <si>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</si>
  <si>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</si>
  <si>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</si>
  <si>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</si>
  <si>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</si>
  <si>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</si>
  <si>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</si>
  <si>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P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</si>
  <si>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</si>
  <si>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</si>
  <si>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</si>
  <si>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</si>
  <si>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</si>
  <si>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</si>
  <si>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</si>
  <si>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</si>
  <si>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</si>
  <si>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</si>
  <si>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</si>
  <si>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</si>
  <si>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</si>
  <si>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</si>
  <si>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</si>
  <si>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</si>
  <si>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</si>
  <si>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</si>
  <si>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</si>
  <si>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</si>
  <si>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</si>
  <si>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</si>
  <si>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</si>
  <si>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</si>
  <si>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</si>
  <si>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</si>
  <si>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</si>
  <si>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</si>
  <si>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</si>
  <si>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</si>
  <si>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</si>
  <si>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</si>
  <si>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</si>
  <si>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</si>
  <si>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</si>
  <si>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</si>
  <si>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</si>
  <si>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</si>
  <si>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</si>
  <si>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</si>
  <si>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</si>
  <si>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</si>
  <si>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</si>
  <si>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</si>
  <si>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</si>
  <si>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</si>
  <si>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</si>
  <si>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</si>
  <si>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</si>
  <si>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</si>
  <si>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</si>
  <si>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</si>
  <si>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</si>
  <si>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</si>
  <si>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</si>
  <si>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</si>
  <si>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</si>
  <si>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</si>
  <si>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</si>
  <si>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</si>
  <si>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</si>
  <si>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</si>
  <si>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</si>
  <si>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</si>
  <si>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</si>
  <si>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</si>
  <si>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</si>
  <si>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</si>
  <si>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</si>
  <si>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</si>
  <si>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</si>
  <si>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</si>
  <si>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</si>
  <si>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</si>
  <si>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</si>
  <si>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</si>
  <si>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</si>
  <si>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</si>
  <si>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</si>
  <si>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</si>
  <si>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</si>
  <si>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Nemouridae</t>
  </si>
  <si>
    <t>20</t>
  </si>
  <si>
    <t>Hydropsyche</t>
  </si>
  <si>
    <t>212</t>
  </si>
  <si>
    <t>Hydroptila</t>
  </si>
  <si>
    <t>200</t>
  </si>
  <si>
    <t>Athripsodes</t>
  </si>
  <si>
    <t>311</t>
  </si>
  <si>
    <t>sF. Limnephilinae</t>
  </si>
  <si>
    <t>3163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</si>
  <si>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</si>
  <si>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</si>
  <si>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</si>
  <si>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</si>
  <si>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</si>
  <si>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</si>
  <si>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</si>
  <si>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</si>
  <si>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</si>
  <si>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</si>
  <si>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</si>
  <si>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</si>
  <si>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</si>
  <si>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</si>
  <si>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</si>
  <si>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</si>
  <si>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Oligoneuriella</t>
  </si>
  <si>
    <t>394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</si>
  <si>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</si>
  <si>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</si>
  <si>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</si>
  <si>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</si>
  <si>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</si>
  <si>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</si>
  <si>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</si>
  <si>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</si>
  <si>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</si>
  <si>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</si>
  <si>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sF. Hydrophilinae</t>
  </si>
  <si>
    <t>2517</t>
  </si>
  <si>
    <t>Ceratopogonidae</t>
  </si>
  <si>
    <t>819</t>
  </si>
  <si>
    <t>Chironomidae</t>
  </si>
  <si>
    <t>807</t>
  </si>
  <si>
    <t>Limoniidae</t>
  </si>
  <si>
    <t>757</t>
  </si>
  <si>
    <t>Stratiomyidae</t>
  </si>
  <si>
    <t>824</t>
  </si>
  <si>
    <t>Tipulidae</t>
  </si>
  <si>
    <t>753</t>
  </si>
  <si>
    <t>Onychogomphus</t>
  </si>
  <si>
    <t>682</t>
  </si>
  <si>
    <t>Platycnemis</t>
  </si>
  <si>
    <t>657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</si>
  <si>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</si>
  <si>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</si>
  <si>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</si>
  <si>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</si>
  <si>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</si>
  <si>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</si>
  <si>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</si>
  <si>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</si>
  <si>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</si>
  <si>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18690155900069</t>
  </si>
  <si>
    <t>AERMC</t>
  </si>
  <si>
    <t>EYNYO_2018-07-03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</si>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</sst>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A85FB5F4-C1E6-45EA-8896-0C7DF2469BEC}"/>
    <cellStyle name="Normal_résultats" xfId="1" xr:uid="{51391777-F1FC-41D2-BE58-AC710C753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868F-EB2C-414C-AD81-FCA5CCDFB38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240</v>
      </c>
      <c r="B1" s="154"/>
      <c r="C1" s="155"/>
      <c r="D1" s="155"/>
      <c r="E1" s="155"/>
      <c r="F1" s="155"/>
      <c r="G1" s="155"/>
      <c r="H1" s="155"/>
      <c r="I1" s="156" t="s">
        <v>241</v>
      </c>
      <c r="J1" s="157" t="s">
        <v>240</v>
      </c>
      <c r="K1" s="158"/>
      <c r="L1" s="155"/>
      <c r="M1" s="155"/>
      <c r="N1" s="155"/>
      <c r="O1" s="155"/>
      <c r="P1" s="159"/>
      <c r="Q1" s="160"/>
      <c r="R1" s="156" t="s">
        <v>242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243</v>
      </c>
      <c r="D5" s="171" t="s">
        <v>21</v>
      </c>
      <c r="E5" s="170" t="s">
        <v>244</v>
      </c>
      <c r="F5" s="172" t="s">
        <v>245</v>
      </c>
      <c r="G5" s="170" t="s">
        <v>246</v>
      </c>
      <c r="H5" s="172" t="s">
        <v>247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6116720</v>
      </c>
      <c r="B6" s="179" t="s">
        <v>56</v>
      </c>
      <c r="C6" s="179" t="s">
        <v>57</v>
      </c>
      <c r="D6" s="180" t="s">
        <v>63</v>
      </c>
      <c r="E6" s="179">
        <v>871796.52216065896</v>
      </c>
      <c r="F6" s="179">
        <v>6366004.2544228761</v>
      </c>
      <c r="G6" s="179">
        <v>871558.69509993552</v>
      </c>
      <c r="H6" s="181">
        <v>6365886.0750067942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248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248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249</v>
      </c>
      <c r="F10" s="205"/>
      <c r="G10" s="206"/>
      <c r="H10" s="168"/>
      <c r="I10" s="168"/>
      <c r="J10" s="200" t="s">
        <v>250</v>
      </c>
      <c r="K10" s="201" t="s">
        <v>251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252</v>
      </c>
      <c r="C12" s="211">
        <v>40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253</v>
      </c>
      <c r="C13" s="214">
        <v>293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254</v>
      </c>
      <c r="C14" s="214">
        <v>23.966666666666669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255</v>
      </c>
      <c r="C15" s="219">
        <f>C13*C14</f>
        <v>7022.2333333333336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256</v>
      </c>
      <c r="C16" s="228">
        <f>+C15*0.05</f>
        <v>351.11166666666668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257</v>
      </c>
      <c r="K18" s="234" t="s">
        <v>83</v>
      </c>
      <c r="L18" s="235" t="s">
        <v>116</v>
      </c>
      <c r="M18" s="235" t="s">
        <v>250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94</v>
      </c>
      <c r="L19" s="231" t="s">
        <v>129</v>
      </c>
      <c r="M19" s="231" t="s">
        <v>146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134</v>
      </c>
      <c r="M20" s="231" t="s">
        <v>146</v>
      </c>
      <c r="N20" s="238">
        <v>40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102</v>
      </c>
      <c r="L21" s="231" t="s">
        <v>129</v>
      </c>
      <c r="M21" s="231" t="s">
        <v>146</v>
      </c>
      <c r="N21" s="238">
        <v>40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104</v>
      </c>
      <c r="L22" s="231" t="s">
        <v>129</v>
      </c>
      <c r="M22" s="231" t="s">
        <v>146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258</v>
      </c>
      <c r="D23" s="197"/>
      <c r="E23" s="197"/>
      <c r="F23" s="244"/>
      <c r="J23" s="240" t="s">
        <v>150</v>
      </c>
      <c r="K23" s="231" t="s">
        <v>97</v>
      </c>
      <c r="L23" s="231" t="s">
        <v>134</v>
      </c>
      <c r="M23" s="231" t="s">
        <v>151</v>
      </c>
      <c r="N23" s="238">
        <v>40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97</v>
      </c>
      <c r="L24" s="231" t="s">
        <v>129</v>
      </c>
      <c r="M24" s="231" t="s">
        <v>151</v>
      </c>
      <c r="N24" s="238">
        <v>30</v>
      </c>
      <c r="O24" s="238"/>
      <c r="P24" s="238"/>
      <c r="Q24" s="238"/>
      <c r="R24" s="239"/>
      <c r="S24" s="159"/>
    </row>
    <row r="25" spans="1:19" ht="14.25" customHeight="1">
      <c r="A25" s="245" t="s">
        <v>259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97</v>
      </c>
      <c r="L25" s="231" t="s">
        <v>124</v>
      </c>
      <c r="M25" s="231" t="s">
        <v>151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260</v>
      </c>
      <c r="D26" s="201"/>
      <c r="E26" s="201"/>
      <c r="F26" s="247"/>
      <c r="J26" s="240" t="s">
        <v>154</v>
      </c>
      <c r="K26" s="231" t="s">
        <v>97</v>
      </c>
      <c r="L26" s="231" t="s">
        <v>139</v>
      </c>
      <c r="M26" s="231" t="s">
        <v>151</v>
      </c>
      <c r="N26" s="238">
        <v>50</v>
      </c>
      <c r="O26" s="238"/>
      <c r="P26" s="238"/>
      <c r="Q26" s="238"/>
      <c r="R26" s="239"/>
      <c r="S26" s="159"/>
    </row>
    <row r="27" spans="1:19" ht="14.25" customHeight="1">
      <c r="A27" s="245" t="s">
        <v>244</v>
      </c>
      <c r="B27" s="246"/>
      <c r="C27" s="188" t="s">
        <v>261</v>
      </c>
      <c r="D27" s="188"/>
      <c r="E27" s="188"/>
      <c r="F27" s="247"/>
      <c r="J27" s="240" t="s">
        <v>155</v>
      </c>
      <c r="K27" s="231" t="s">
        <v>97</v>
      </c>
      <c r="L27" s="231" t="s">
        <v>134</v>
      </c>
      <c r="M27" s="231" t="s">
        <v>156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245</v>
      </c>
      <c r="B28" s="246"/>
      <c r="C28" s="188" t="s">
        <v>262</v>
      </c>
      <c r="D28" s="188"/>
      <c r="E28" s="188"/>
      <c r="F28" s="247"/>
      <c r="J28" s="240" t="s">
        <v>157</v>
      </c>
      <c r="K28" s="231" t="s">
        <v>97</v>
      </c>
      <c r="L28" s="231" t="s">
        <v>129</v>
      </c>
      <c r="M28" s="231" t="s">
        <v>156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246</v>
      </c>
      <c r="B29" s="246"/>
      <c r="C29" s="188" t="s">
        <v>263</v>
      </c>
      <c r="D29" s="188"/>
      <c r="E29" s="188"/>
      <c r="F29" s="247"/>
      <c r="J29" s="240" t="s">
        <v>158</v>
      </c>
      <c r="K29" s="231" t="s">
        <v>97</v>
      </c>
      <c r="L29" s="231" t="s">
        <v>124</v>
      </c>
      <c r="M29" s="231" t="s">
        <v>156</v>
      </c>
      <c r="N29" s="238">
        <v>20</v>
      </c>
      <c r="O29" s="238"/>
      <c r="P29" s="238"/>
      <c r="Q29" s="238"/>
      <c r="R29" s="239"/>
    </row>
    <row r="30" spans="1:19" ht="14.25" customHeight="1">
      <c r="A30" s="245" t="s">
        <v>247</v>
      </c>
      <c r="B30" s="246"/>
      <c r="C30" s="188" t="s">
        <v>264</v>
      </c>
      <c r="D30" s="188"/>
      <c r="E30" s="188"/>
      <c r="F30" s="247"/>
      <c r="J30" s="248" t="s">
        <v>159</v>
      </c>
      <c r="K30" s="249" t="s">
        <v>97</v>
      </c>
      <c r="L30" s="249" t="s">
        <v>139</v>
      </c>
      <c r="M30" s="249" t="s">
        <v>156</v>
      </c>
      <c r="N30" s="250">
        <v>40</v>
      </c>
      <c r="O30" s="250"/>
      <c r="P30" s="250"/>
      <c r="Q30" s="250"/>
      <c r="R30" s="251"/>
    </row>
    <row r="31" spans="1:19" ht="14.25" customHeight="1">
      <c r="A31" s="245" t="s">
        <v>252</v>
      </c>
      <c r="B31" s="246"/>
      <c r="C31" s="188" t="s">
        <v>265</v>
      </c>
      <c r="D31" s="188"/>
      <c r="F31" s="247"/>
    </row>
    <row r="32" spans="1:19" ht="14.25" customHeight="1">
      <c r="A32" s="245" t="s">
        <v>253</v>
      </c>
      <c r="B32" s="246"/>
      <c r="C32" s="188" t="s">
        <v>266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254</v>
      </c>
      <c r="B33" s="252"/>
      <c r="C33" s="188" t="s">
        <v>267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255</v>
      </c>
      <c r="B34" s="252"/>
      <c r="C34" s="188" t="s">
        <v>268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256</v>
      </c>
      <c r="B35" s="252"/>
      <c r="C35" s="201" t="s">
        <v>269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270</v>
      </c>
      <c r="B36" s="252"/>
      <c r="C36" s="201" t="s">
        <v>271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272</v>
      </c>
      <c r="B37" s="262"/>
      <c r="C37" s="222" t="s">
        <v>273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240</v>
      </c>
      <c r="B41" s="158"/>
      <c r="C41" s="155"/>
      <c r="D41" s="155"/>
      <c r="E41" s="155"/>
      <c r="F41" s="155"/>
      <c r="G41" s="156" t="s">
        <v>274</v>
      </c>
      <c r="H41" s="157" t="s">
        <v>240</v>
      </c>
      <c r="I41" s="158"/>
      <c r="J41" s="155"/>
      <c r="K41" s="155"/>
      <c r="L41" s="155"/>
      <c r="M41" s="155"/>
      <c r="Q41" s="156" t="s">
        <v>275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276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277</v>
      </c>
      <c r="B47" s="277"/>
      <c r="C47" s="277"/>
      <c r="D47" s="277"/>
      <c r="E47" s="277"/>
      <c r="F47" s="277"/>
      <c r="G47" s="278"/>
      <c r="H47" s="279" t="s">
        <v>278</v>
      </c>
      <c r="I47" s="280" t="s">
        <v>279</v>
      </c>
      <c r="J47" s="281"/>
      <c r="K47" s="280" t="s">
        <v>280</v>
      </c>
      <c r="L47" s="281"/>
      <c r="M47" s="280" t="s">
        <v>281</v>
      </c>
      <c r="N47" s="281"/>
      <c r="O47" s="280" t="s">
        <v>282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283</v>
      </c>
      <c r="B49" s="289" t="s">
        <v>284</v>
      </c>
      <c r="C49" s="290" t="s">
        <v>84</v>
      </c>
      <c r="D49" s="291" t="s">
        <v>285</v>
      </c>
      <c r="E49" s="292" t="s">
        <v>286</v>
      </c>
      <c r="F49" s="292" t="s">
        <v>287</v>
      </c>
      <c r="G49" s="292" t="s">
        <v>288</v>
      </c>
      <c r="H49" s="293"/>
      <c r="I49" s="288" t="s">
        <v>289</v>
      </c>
      <c r="J49" s="288" t="s">
        <v>290</v>
      </c>
      <c r="K49" s="294" t="s">
        <v>289</v>
      </c>
      <c r="L49" s="295" t="s">
        <v>290</v>
      </c>
      <c r="M49" s="294" t="s">
        <v>289</v>
      </c>
      <c r="N49" s="295" t="s">
        <v>290</v>
      </c>
      <c r="O49" s="294" t="s">
        <v>289</v>
      </c>
      <c r="P49" s="295" t="s">
        <v>290</v>
      </c>
      <c r="Q49" s="296" t="s">
        <v>291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292</v>
      </c>
      <c r="B51" s="307" t="s">
        <v>292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293</v>
      </c>
      <c r="B52" s="315" t="s">
        <v>294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295</v>
      </c>
      <c r="B53" s="315" t="s">
        <v>296</v>
      </c>
      <c r="C53" s="316" t="s">
        <v>91</v>
      </c>
      <c r="D53" s="317">
        <v>9</v>
      </c>
      <c r="E53" s="317"/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297</v>
      </c>
      <c r="B54" s="315" t="s">
        <v>298</v>
      </c>
      <c r="C54" s="322" t="s">
        <v>94</v>
      </c>
      <c r="D54" s="317">
        <v>8</v>
      </c>
      <c r="E54" s="317">
        <v>2</v>
      </c>
      <c r="F54" s="318" t="s">
        <v>95</v>
      </c>
      <c r="G54" s="319"/>
      <c r="H54" s="302"/>
      <c r="I54" s="319"/>
      <c r="J54" s="319"/>
      <c r="K54" s="320"/>
      <c r="L54" s="321"/>
      <c r="M54" s="320" t="s">
        <v>145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299</v>
      </c>
      <c r="B55" s="315" t="s">
        <v>300</v>
      </c>
      <c r="C55" s="322" t="s">
        <v>97</v>
      </c>
      <c r="D55" s="317">
        <v>7</v>
      </c>
      <c r="E55" s="317">
        <v>90</v>
      </c>
      <c r="F55" s="318" t="s">
        <v>98</v>
      </c>
      <c r="G55" s="319"/>
      <c r="H55" s="302"/>
      <c r="I55" s="319" t="s">
        <v>301</v>
      </c>
      <c r="J55" s="319">
        <v>3</v>
      </c>
      <c r="K55" s="320" t="s">
        <v>302</v>
      </c>
      <c r="L55" s="321">
        <v>4</v>
      </c>
      <c r="M55" s="320" t="s">
        <v>303</v>
      </c>
      <c r="N55" s="321">
        <v>2</v>
      </c>
      <c r="O55" s="320" t="s">
        <v>304</v>
      </c>
      <c r="P55" s="321">
        <v>1</v>
      </c>
      <c r="Q55" s="319">
        <v>8</v>
      </c>
    </row>
    <row r="56" spans="1:256" ht="33.75">
      <c r="A56" s="314" t="s">
        <v>305</v>
      </c>
      <c r="B56" s="315" t="s">
        <v>306</v>
      </c>
      <c r="C56" s="322" t="s">
        <v>100</v>
      </c>
      <c r="D56" s="317">
        <v>6</v>
      </c>
      <c r="E56" s="317">
        <v>2</v>
      </c>
      <c r="F56" s="318" t="s">
        <v>95</v>
      </c>
      <c r="G56" s="319"/>
      <c r="H56" s="302"/>
      <c r="I56" s="319"/>
      <c r="J56" s="319"/>
      <c r="K56" s="320" t="s">
        <v>147</v>
      </c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307</v>
      </c>
      <c r="B57" s="315" t="s">
        <v>308</v>
      </c>
      <c r="C57" s="316" t="s">
        <v>102</v>
      </c>
      <c r="D57" s="317">
        <v>5</v>
      </c>
      <c r="E57" s="317">
        <v>1</v>
      </c>
      <c r="F57" s="318" t="s">
        <v>95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309</v>
      </c>
      <c r="B58" s="315" t="s">
        <v>310</v>
      </c>
      <c r="C58" s="316" t="s">
        <v>104</v>
      </c>
      <c r="D58" s="317">
        <v>4</v>
      </c>
      <c r="E58" s="317">
        <v>1</v>
      </c>
      <c r="F58" s="318" t="s">
        <v>95</v>
      </c>
      <c r="G58" s="319"/>
      <c r="H58" s="302"/>
      <c r="I58" s="319"/>
      <c r="J58" s="319"/>
      <c r="K58" s="320"/>
      <c r="L58" s="321"/>
      <c r="M58" s="320" t="s">
        <v>149</v>
      </c>
      <c r="N58" s="321">
        <v>2</v>
      </c>
      <c r="O58" s="320"/>
      <c r="P58" s="321">
        <v>1</v>
      </c>
      <c r="Q58" s="319">
        <v>1</v>
      </c>
    </row>
    <row r="59" spans="1:256" ht="22.5">
      <c r="A59" s="314" t="s">
        <v>311</v>
      </c>
      <c r="B59" s="315" t="s">
        <v>312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313</v>
      </c>
      <c r="B60" s="315" t="s">
        <v>314</v>
      </c>
      <c r="C60" s="316" t="s">
        <v>108</v>
      </c>
      <c r="D60" s="317">
        <v>2</v>
      </c>
      <c r="E60" s="317">
        <v>1</v>
      </c>
      <c r="F60" s="318" t="s">
        <v>95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315</v>
      </c>
      <c r="B61" s="315" t="s">
        <v>315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316</v>
      </c>
      <c r="B62" s="324" t="s">
        <v>317</v>
      </c>
      <c r="C62" s="325" t="s">
        <v>112</v>
      </c>
      <c r="D62" s="326">
        <v>0</v>
      </c>
      <c r="E62" s="326">
        <v>3</v>
      </c>
      <c r="F62" s="327" t="s">
        <v>95</v>
      </c>
      <c r="G62" s="328"/>
      <c r="H62" s="302"/>
      <c r="I62" s="328"/>
      <c r="J62" s="328"/>
      <c r="K62" s="329"/>
      <c r="L62" s="330">
        <v>3</v>
      </c>
      <c r="M62" s="329"/>
      <c r="N62" s="330">
        <v>2</v>
      </c>
      <c r="O62" s="329"/>
      <c r="P62" s="330">
        <v>1</v>
      </c>
      <c r="Q62" s="328">
        <v>0</v>
      </c>
    </row>
    <row r="63" spans="1:256" ht="27.75" customHeight="1" thickBot="1">
      <c r="H63" s="331" t="s">
        <v>291</v>
      </c>
      <c r="I63" s="332">
        <v>2</v>
      </c>
      <c r="J63" s="333"/>
      <c r="K63" s="332">
        <v>3</v>
      </c>
      <c r="L63" s="333"/>
      <c r="M63" s="332">
        <v>5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5D81174-84C1-4E95-B93F-CB0E99B72676}">
      <formula1>0</formula1>
      <formula2>50</formula2>
    </dataValidation>
    <dataValidation type="date" allowBlank="1" showErrorMessage="1" errorTitle="Date du prélèvement (jj/mm/aaaa)" sqref="D6:H6" xr:uid="{8D463D2F-9ACF-4957-87CE-B77CE0FEBF9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47CD-66AF-4962-9B75-C5B99F92D036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237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26220</v>
      </c>
      <c r="G23" s="36">
        <v>871491</v>
      </c>
      <c r="H23" s="36">
        <v>6365837</v>
      </c>
      <c r="I23" s="36">
        <v>275</v>
      </c>
      <c r="J23" s="36" t="s">
        <v>59</v>
      </c>
      <c r="K23" s="35">
        <v>871796.52216065896</v>
      </c>
      <c r="L23" s="35">
        <v>6366004.2544228761</v>
      </c>
      <c r="M23" s="35">
        <v>871558.69509993552</v>
      </c>
      <c r="N23" s="35">
        <v>6365886.0750067942</v>
      </c>
      <c r="O23" s="36">
        <v>40</v>
      </c>
      <c r="P23" s="36">
        <v>293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238</v>
      </c>
      <c r="B26" s="42" t="s">
        <v>239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23.966666666666669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2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90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2</v>
      </c>
      <c r="I44" s="80" t="s">
        <v>95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95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>
        <v>1</v>
      </c>
      <c r="I46" s="80" t="s">
        <v>95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95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3</v>
      </c>
      <c r="I50" s="80" t="s">
        <v>95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94</v>
      </c>
      <c r="E66" s="80" t="s">
        <v>129</v>
      </c>
      <c r="F66" s="80" t="s">
        <v>146</v>
      </c>
      <c r="G66" s="80">
        <v>20</v>
      </c>
      <c r="H66" s="80"/>
      <c r="I66" s="80">
        <v>2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134</v>
      </c>
      <c r="F67" s="80" t="s">
        <v>146</v>
      </c>
      <c r="G67" s="83">
        <v>40</v>
      </c>
      <c r="H67" s="80"/>
      <c r="I67" s="80">
        <v>2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102</v>
      </c>
      <c r="E68" s="80" t="s">
        <v>129</v>
      </c>
      <c r="F68" s="80" t="s">
        <v>146</v>
      </c>
      <c r="G68" s="83">
        <v>40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104</v>
      </c>
      <c r="E69" s="80" t="s">
        <v>129</v>
      </c>
      <c r="F69" s="80" t="s">
        <v>146</v>
      </c>
      <c r="G69" s="83">
        <v>20</v>
      </c>
      <c r="H69" s="80"/>
      <c r="I69" s="80">
        <v>2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97</v>
      </c>
      <c r="E70" s="80" t="s">
        <v>134</v>
      </c>
      <c r="F70" s="80" t="s">
        <v>151</v>
      </c>
      <c r="G70" s="83">
        <v>40</v>
      </c>
      <c r="H70" s="80"/>
      <c r="I70" s="80">
        <v>2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97</v>
      </c>
      <c r="E71" s="80" t="s">
        <v>129</v>
      </c>
      <c r="F71" s="80" t="s">
        <v>151</v>
      </c>
      <c r="G71" s="83">
        <v>30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97</v>
      </c>
      <c r="E72" s="80" t="s">
        <v>124</v>
      </c>
      <c r="F72" s="80" t="s">
        <v>151</v>
      </c>
      <c r="G72" s="83">
        <v>10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97</v>
      </c>
      <c r="E73" s="80" t="s">
        <v>139</v>
      </c>
      <c r="F73" s="80" t="s">
        <v>151</v>
      </c>
      <c r="G73" s="83">
        <v>50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134</v>
      </c>
      <c r="F74" s="80" t="s">
        <v>156</v>
      </c>
      <c r="G74" s="83">
        <v>20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129</v>
      </c>
      <c r="F75" s="80" t="s">
        <v>156</v>
      </c>
      <c r="G75" s="83">
        <v>20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97</v>
      </c>
      <c r="E76" s="80" t="s">
        <v>124</v>
      </c>
      <c r="F76" s="80" t="s">
        <v>156</v>
      </c>
      <c r="G76" s="83">
        <v>20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97</v>
      </c>
      <c r="E77" s="80" t="s">
        <v>139</v>
      </c>
      <c r="F77" s="80" t="s">
        <v>156</v>
      </c>
      <c r="G77" s="83">
        <v>40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19</v>
      </c>
      <c r="F88" s="83">
        <v>10</v>
      </c>
      <c r="G88" s="83">
        <v>16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>
        <v>3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6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3</v>
      </c>
      <c r="F91" s="83">
        <v>7</v>
      </c>
      <c r="G91" s="83">
        <v>14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12</v>
      </c>
      <c r="F92" s="83">
        <v>1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2</v>
      </c>
      <c r="F95" s="83"/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90</v>
      </c>
      <c r="F96" s="83">
        <v>12</v>
      </c>
      <c r="G96" s="83">
        <v>21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3</v>
      </c>
      <c r="F97" s="83"/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45</v>
      </c>
      <c r="F98" s="83">
        <v>2</v>
      </c>
      <c r="G98" s="83">
        <v>4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25</v>
      </c>
      <c r="F99" s="83">
        <v>1</v>
      </c>
      <c r="G99" s="83">
        <v>2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3</v>
      </c>
      <c r="F100" s="83">
        <v>5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2</v>
      </c>
      <c r="F101" s="83">
        <v>4</v>
      </c>
      <c r="G101" s="83">
        <v>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</v>
      </c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3</v>
      </c>
      <c r="F103" s="83">
        <v>5</v>
      </c>
      <c r="G103" s="83">
        <v>17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3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1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2</v>
      </c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1</v>
      </c>
      <c r="F107" s="83">
        <v>2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/>
      <c r="F108" s="83"/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1</v>
      </c>
      <c r="F109" s="83"/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/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20</v>
      </c>
      <c r="F111" s="83">
        <v>12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4</v>
      </c>
      <c r="F112" s="83">
        <v>1</v>
      </c>
      <c r="G112" s="83">
        <v>2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/>
      <c r="F113" s="83">
        <v>1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/>
      <c r="F114" s="83">
        <v>1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18</v>
      </c>
      <c r="F115" s="83">
        <v>5</v>
      </c>
      <c r="G115" s="83">
        <v>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1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14</v>
      </c>
      <c r="F117" s="83">
        <v>2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 t="s">
        <v>232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 t="s">
        <v>232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/>
      <c r="F120" s="83">
        <v>1</v>
      </c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D80BA58-92C0-4580-B5FB-29A257C89C12}">
      <formula1>$T$2:$T$3</formula1>
    </dataValidation>
    <dataValidation type="list" allowBlank="1" showErrorMessage="1" errorTitle="Bocal de regroupement" sqref="F78" xr:uid="{F518EF98-B726-47EF-86FB-4B8914E1B2F6}">
      <formula1>#REF!</formula1>
    </dataValidation>
    <dataValidation type="list" allowBlank="1" showErrorMessage="1" errorTitle="Abondance végétation de 0 à 5" sqref="K78" xr:uid="{A36BFDCA-509C-4A62-A48D-A4D76FB8A200}">
      <formula1>#REF!</formula1>
    </dataValidation>
    <dataValidation type="list" allowBlank="1" showErrorMessage="1" errorTitle="Intensité du comatage de 0 à 5" sqref="H78" xr:uid="{BAEE3F4A-4F1A-43D5-9953-A06992272D80}">
      <formula1>#REF!</formula1>
    </dataValidation>
    <dataValidation type="list" allowBlank="1" showErrorMessage="1" errorTitle="Codage SANDRE svp" sqref="E78" xr:uid="{82E965E1-5E12-4C96-AF0C-A3D8A2657FC8}">
      <formula1>#REF!</formula1>
    </dataValidation>
    <dataValidation type="list" allowBlank="1" showInputMessage="1" showErrorMessage="1" sqref="D78 IV67:IV78" xr:uid="{81EC227A-97CB-40DE-A06E-F08869BE1422}">
      <formula1>#REF!</formula1>
    </dataValidation>
    <dataValidation type="list" allowBlank="1" errorTitle="Codage SANDRE svp" sqref="E66:E77" xr:uid="{BE53FB63-4E2C-464F-8488-3D24DEA34818}">
      <formula1>"N1, N3, N5 , N6"</formula1>
    </dataValidation>
    <dataValidation type="list" allowBlank="1" showInputMessage="1" sqref="D67:D77" xr:uid="{1DF86CC1-E141-41D8-BB3F-96FE60B22A31}">
      <formula1>"S1, S2, S3, S9, S10, S11, S18, S24, S25, S28, S29, S30"</formula1>
    </dataValidation>
    <dataValidation allowBlank="1" showErrorMessage="1" errorTitle="Altitude en mètres" sqref="K23:N23" xr:uid="{FF005A0E-E886-418C-AE39-6C1E741A9577}"/>
    <dataValidation type="list" allowBlank="1" errorTitle="Bocal de regroupement" sqref="F66:F77" xr:uid="{9960659B-A2E0-4131-B2C9-AB4089D7DB29}">
      <formula1>"PhA , PhB, PhC"</formula1>
    </dataValidation>
    <dataValidation type="list" allowBlank="1" errorTitle="Intensité du comatage de 0 à 5" sqref="H66:H77" xr:uid="{BEDED3AC-9FA9-4901-B5CE-DF9ACCCE1158}">
      <formula1>"0, 1, 2, 3, 4, 5"</formula1>
    </dataValidation>
    <dataValidation type="list" allowBlank="1" errorTitle="Stabilité ou non du substrat" sqref="I66:I77" xr:uid="{2D6014D6-551F-4029-A5C2-DC98F73FD0FA}">
      <formula1>"stable , moyennement stable , instable"</formula1>
    </dataValidation>
    <dataValidation type="list" allowBlank="1" errorTitle="Abondance végétation de 0 à 5" sqref="K66:K77" xr:uid="{883AE417-D8F8-4C00-A3F8-CE14C69CD08A}">
      <formula1>"0, 1, 2, 3, 4, 5"</formula1>
    </dataValidation>
    <dataValidation type="list" allowBlank="1" errorTitle="Choisir une des 4 catégories" error="Vous devez indiquer une des 4 catégories de la liste déroulante" sqref="I39:I50" xr:uid="{393970EE-2F2D-4817-8DB0-807C935E1D15}">
      <formula1>"D, M, MNR, P"</formula1>
    </dataValidation>
    <dataValidation type="list" allowBlank="1" sqref="D66" xr:uid="{0217894E-D6E1-4B0B-B5D2-D8E00F0C6B6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E28914C-5244-45C5-8D34-52D2AFABE40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E455F6A-438D-4A89-BFAC-DB739014DF9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EEA94DD-F23C-452A-9150-51D087BEA18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72E3A9C-5D22-4CA1-9F6D-05AFB81518C8}">
      <formula1>1</formula1>
      <formula2>3</formula2>
    </dataValidation>
    <dataValidation allowBlank="1" showErrorMessage="1" promptTitle="ATTENTION" prompt="en Lambert II étendu" sqref="G23 E27:E28" xr:uid="{EDEF3E03-46CD-4752-AAD7-5638677E4D19}"/>
    <dataValidation type="textLength" allowBlank="1" showInputMessage="1" showErrorMessage="1" sqref="A41:E41 IS42:IV42" xr:uid="{D15FDAD3-75D0-4DAC-B285-6E91709DA1D2}">
      <formula1>0</formula1>
      <formula2>50</formula2>
    </dataValidation>
    <dataValidation type="whole" allowBlank="1" showErrorMessage="1" errorTitle="Altitude en mètres" sqref="I23:I28" xr:uid="{751A4356-45B0-4DB6-B4B8-805E608DD227}">
      <formula1>0</formula1>
      <formula2>4000</formula2>
    </dataValidation>
    <dataValidation type="decimal" allowBlank="1" showErrorMessage="1" errorTitle="Recouvrement en % de 0 à 100" sqref="H39:H50" xr:uid="{A9D41DAF-FFF9-4CAD-9821-1B798D30A0BE}">
      <formula1>0</formula1>
      <formula2>100</formula2>
    </dataValidation>
    <dataValidation type="textLength" operator="equal" allowBlank="1" showErrorMessage="1" errorTitle="Code INSEE selon le type 00000" sqref="F23" xr:uid="{AF9D4A2B-AC9A-4C9F-907D-551363038D06}">
      <formula1>5</formula1>
      <formula2>0</formula2>
    </dataValidation>
    <dataValidation type="date" allowBlank="1" showErrorMessage="1" errorTitle="Date du prélèvement (jj/mm/aaaa)" sqref="IV40" xr:uid="{3F0552F5-EBFB-41A4-B088-DB1BB6D572D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2019-04-05T07:03:28Z</dcterms:created>
  <dcterms:modified xsi:type="dcterms:W3CDTF">2019-04-05T07:05:01Z</dcterms:modified>
</cp:coreProperties>
</file>