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EYNYO\19013_EYNYO_exports\"/>
    </mc:Choice>
  </mc:AlternateContent>
  <xr:revisionPtr revIDLastSave="0" documentId="13_ncr:1_{D62BFCF9-38C9-4CB0-BD99-FDCE15DAB92D}" xr6:coauthVersionLast="45" xr6:coauthVersionMax="45" xr10:uidLastSave="{00000000-0000-0000-0000-000000000000}"/>
  <bookViews>
    <workbookView xWindow="-28920" yWindow="-120" windowWidth="29040" windowHeight="15840" xr2:uid="{18A63C72-D01C-4AA6-ABB8-8CD0AFFC2876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243" i="2" s="1"/>
  <c r="A88" i="2"/>
  <c r="A236" i="2" s="1"/>
  <c r="A70" i="2"/>
  <c r="B66" i="2"/>
  <c r="B77" i="2" s="1"/>
  <c r="A66" i="2"/>
  <c r="A76" i="2" s="1"/>
  <c r="H51" i="2"/>
  <c r="D39" i="2"/>
  <c r="C39" i="2"/>
  <c r="B39" i="2"/>
  <c r="A39" i="2"/>
  <c r="B26" i="2"/>
  <c r="A26" i="2"/>
  <c r="A23" i="2"/>
  <c r="A74" i="2" l="1"/>
  <c r="A98" i="2"/>
  <c r="A106" i="2"/>
  <c r="A122" i="2"/>
  <c r="A138" i="2"/>
  <c r="A146" i="2"/>
  <c r="A154" i="2"/>
  <c r="A162" i="2"/>
  <c r="A178" i="2"/>
  <c r="A186" i="2"/>
  <c r="A194" i="2"/>
  <c r="A202" i="2"/>
  <c r="A210" i="2"/>
  <c r="A218" i="2"/>
  <c r="A226" i="2"/>
  <c r="A234" i="2"/>
  <c r="A90" i="2"/>
  <c r="A114" i="2"/>
  <c r="A130" i="2"/>
  <c r="A170" i="2"/>
  <c r="A68" i="2"/>
  <c r="A92" i="2"/>
  <c r="A100" i="2"/>
  <c r="A108" i="2"/>
  <c r="A116" i="2"/>
  <c r="A124" i="2"/>
  <c r="A132" i="2"/>
  <c r="A140" i="2"/>
  <c r="A148" i="2"/>
  <c r="A156" i="2"/>
  <c r="A164" i="2"/>
  <c r="A172" i="2"/>
  <c r="A180" i="2"/>
  <c r="A188" i="2"/>
  <c r="A196" i="2"/>
  <c r="A204" i="2"/>
  <c r="A212" i="2"/>
  <c r="A220" i="2"/>
  <c r="A228" i="2"/>
  <c r="A242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4" i="2"/>
  <c r="A102" i="2"/>
  <c r="A110" i="2"/>
  <c r="A118" i="2"/>
  <c r="A126" i="2"/>
  <c r="A134" i="2"/>
  <c r="A142" i="2"/>
  <c r="A150" i="2"/>
  <c r="A158" i="2"/>
  <c r="A166" i="2"/>
  <c r="A174" i="2"/>
  <c r="A182" i="2"/>
  <c r="A190" i="2"/>
  <c r="A198" i="2"/>
  <c r="A206" i="2"/>
  <c r="A214" i="2"/>
  <c r="A222" i="2"/>
  <c r="A230" i="2"/>
  <c r="A238" i="2"/>
  <c r="A77" i="2"/>
  <c r="A75" i="2"/>
  <c r="A73" i="2"/>
  <c r="A71" i="2"/>
  <c r="A69" i="2"/>
  <c r="A67" i="2"/>
  <c r="A72" i="2"/>
  <c r="A96" i="2"/>
  <c r="A104" i="2"/>
  <c r="A112" i="2"/>
  <c r="A120" i="2"/>
  <c r="A128" i="2"/>
  <c r="A136" i="2"/>
  <c r="A144" i="2"/>
  <c r="A152" i="2"/>
  <c r="A160" i="2"/>
  <c r="A168" i="2"/>
  <c r="A176" i="2"/>
  <c r="A184" i="2"/>
  <c r="A192" i="2"/>
  <c r="A200" i="2"/>
  <c r="A208" i="2"/>
  <c r="A216" i="2"/>
  <c r="A224" i="2"/>
  <c r="A232" i="2"/>
  <c r="A240" i="2"/>
  <c r="B68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<sst xmlns="http://schemas.openxmlformats.org/spreadsheetml/2006/main" count="619" uniqueCount="319">
  <si>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</si>
  <si>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</si>
  <si>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</si>
  <si>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</si>
  <si>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</si>
  <si>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</si>
  <si>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</si>
  <si>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</si>
  <si>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</si>
  <si>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</si>
  <si>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</si>
  <si>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</si>
  <si>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</si>
  <si>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EYGUES</t>
  </si>
  <si>
    <t>AIGUE A NYONS</t>
  </si>
  <si>
    <t>13/06/2019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</si>
  <si>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</si>
  <si>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</si>
  <si>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</si>
  <si>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</si>
  <si>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</si>
  <si>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</si>
  <si>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</si>
  <si>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</si>
  <si>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</si>
  <si>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</si>
  <si>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</si>
  <si>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</si>
  <si>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</si>
  <si>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</si>
  <si>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</si>
  <si>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</si>
  <si>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</si>
  <si>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</si>
  <si>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</si>
  <si>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</si>
  <si>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</si>
  <si>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</si>
  <si>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</si>
  <si>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</si>
  <si>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</si>
  <si>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</si>
  <si>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</si>
  <si>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</si>
  <si>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</si>
  <si>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</si>
  <si>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S30</t>
  </si>
  <si>
    <t>N6</t>
  </si>
  <si>
    <t>P3</t>
  </si>
  <si>
    <t>S9</t>
  </si>
  <si>
    <t>P4</t>
  </si>
  <si>
    <t>S10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</si>
  <si>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</si>
  <si>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</si>
  <si>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</si>
  <si>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</si>
  <si>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</si>
  <si>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</si>
  <si>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</si>
  <si>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</si>
  <si>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</si>
  <si>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</si>
  <si>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</si>
  <si>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</si>
  <si>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N1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</si>
  <si>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</si>
  <si>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</si>
  <si>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</si>
  <si>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</si>
  <si>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</si>
  <si>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</si>
  <si>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</si>
  <si>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</si>
  <si>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</si>
  <si>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</si>
  <si>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</si>
  <si>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</si>
  <si>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</si>
  <si>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</si>
  <si>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</si>
  <si>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</si>
  <si>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</si>
  <si>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</si>
  <si>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</si>
  <si>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</si>
  <si>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</si>
  <si>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</si>
  <si>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</si>
  <si>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</si>
  <si>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</si>
  <si>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</si>
  <si>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</si>
  <si>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</si>
  <si>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</si>
  <si>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</si>
  <si>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</si>
  <si>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</si>
  <si>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</si>
  <si>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</si>
  <si>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</si>
  <si>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</si>
  <si>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</si>
  <si>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</si>
  <si>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</si>
  <si>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</si>
  <si>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</si>
  <si>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</si>
  <si>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</si>
  <si>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</si>
  <si>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</si>
  <si>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</si>
  <si>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</si>
  <si>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</si>
  <si>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</si>
  <si>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</si>
  <si>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</si>
  <si>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</si>
  <si>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</si>
  <si>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</si>
  <si>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</si>
  <si>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</si>
  <si>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</si>
  <si>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</si>
  <si>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</si>
  <si>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</si>
  <si>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</si>
  <si>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P6, P10</t>
  </si>
  <si>
    <t>P5, P9</t>
  </si>
  <si>
    <t>P7, P11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</si>
  <si>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</si>
  <si>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</si>
  <si>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</si>
  <si>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</si>
  <si>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</si>
  <si>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</si>
  <si>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</si>
  <si>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</si>
  <si>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</si>
  <si>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</si>
  <si>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</si>
  <si>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</si>
  <si>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</si>
  <si>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P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</si>
  <si>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</si>
  <si>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</si>
  <si>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</si>
  <si>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</si>
  <si>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</si>
  <si>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</si>
  <si>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</si>
  <si>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</si>
  <si>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</si>
  <si>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</si>
  <si>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</si>
  <si>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</si>
  <si>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</si>
  <si>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</si>
  <si>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</si>
  <si>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</si>
  <si>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</si>
  <si>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</si>
  <si>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</si>
  <si>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</si>
  <si>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</si>
  <si>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</si>
  <si>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</si>
  <si>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</si>
  <si>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</si>
  <si>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</si>
  <si>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</si>
  <si>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</si>
  <si>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</si>
  <si>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</si>
  <si>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</si>
  <si>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</si>
  <si>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</si>
  <si>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</si>
  <si>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</si>
  <si>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</si>
  <si>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</si>
  <si>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</si>
  <si>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</si>
  <si>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</si>
  <si>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</si>
  <si>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</si>
  <si>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</si>
  <si>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</si>
  <si>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</si>
  <si>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</si>
  <si>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</si>
  <si>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</si>
  <si>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</si>
  <si>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</si>
  <si>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</si>
  <si>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</si>
  <si>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</si>
  <si>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</si>
  <si>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</si>
  <si>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06116720</t>
  </si>
  <si>
    <t>NYONS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</si>
  <si>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</si>
  <si>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</si>
  <si>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</si>
  <si>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</si>
  <si>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</si>
  <si>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</si>
  <si>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GMP7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</si>
  <si>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</si>
  <si>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</si>
  <si>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</si>
  <si>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</si>
  <si>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</si>
  <si>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</si>
  <si>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</si>
  <si>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</si>
  <si>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</si>
  <si>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</si>
  <si>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</si>
  <si>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</si>
  <si>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</si>
  <si>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</si>
  <si>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</si>
  <si>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</si>
  <si>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</si>
  <si>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</si>
  <si>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</si>
  <si>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</si>
  <si>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</si>
  <si>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</si>
  <si>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</si>
  <si>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</si>
  <si>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</si>
  <si>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</si>
  <si>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</si>
  <si>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</si>
  <si>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</si>
  <si>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</si>
  <si>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</si>
  <si>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</si>
  <si>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</si>
  <si>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</si>
  <si>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</si>
  <si>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</si>
  <si>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</si>
  <si>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</si>
  <si>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</si>
  <si>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</si>
  <si>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</si>
  <si>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</si>
  <si>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</si>
  <si>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Perla</t>
  </si>
  <si>
    <t>164</t>
  </si>
  <si>
    <t>Hydropsychidae</t>
  </si>
  <si>
    <t>211</t>
  </si>
  <si>
    <t>Hydropsyche</t>
  </si>
  <si>
    <t>212</t>
  </si>
  <si>
    <t>Hydroptila</t>
  </si>
  <si>
    <t>200</t>
  </si>
  <si>
    <t>Plectrocnemia</t>
  </si>
  <si>
    <t>228</t>
  </si>
  <si>
    <t>Rhyacophila</t>
  </si>
  <si>
    <t>183</t>
  </si>
  <si>
    <t>Acentrella</t>
  </si>
  <si>
    <t>5151</t>
  </si>
  <si>
    <t>Baetis</t>
  </si>
  <si>
    <t>364</t>
  </si>
  <si>
    <t>Procloeon</t>
  </si>
  <si>
    <t>390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</si>
  <si>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</si>
  <si>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</si>
  <si>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</si>
  <si>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</si>
  <si>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</si>
  <si>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</si>
  <si>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</si>
  <si>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</si>
  <si>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</si>
  <si>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</si>
  <si>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Leptophlebiidae</t>
  </si>
  <si>
    <t>473</t>
  </si>
  <si>
    <t>Choroterpes</t>
  </si>
  <si>
    <t>474</t>
  </si>
  <si>
    <t>Habrophlebia</t>
  </si>
  <si>
    <t>491</t>
  </si>
  <si>
    <t>Oligoneuriella</t>
  </si>
  <si>
    <t>394</t>
  </si>
  <si>
    <t>Helichus = Pomatinus</t>
  </si>
  <si>
    <t>611</t>
  </si>
  <si>
    <t>sF. Hydroporinae</t>
  </si>
  <si>
    <t>2393</t>
  </si>
  <si>
    <t>Athericidae</t>
  </si>
  <si>
    <t>838</t>
  </si>
  <si>
    <t>Chironomidae</t>
  </si>
  <si>
    <t>807</t>
  </si>
  <si>
    <t>Dixidae</t>
  </si>
  <si>
    <t>793</t>
  </si>
  <si>
    <t>Limoniidae</t>
  </si>
  <si>
    <t>757</t>
  </si>
  <si>
    <t>Simuliidae</t>
  </si>
  <si>
    <t>801</t>
  </si>
  <si>
    <t>Tabanidae</t>
  </si>
  <si>
    <t>837</t>
  </si>
  <si>
    <t>Tipulidae</t>
  </si>
  <si>
    <t>753</t>
  </si>
  <si>
    <t>Boyeria</t>
  </si>
  <si>
    <t>670</t>
  </si>
  <si>
    <t>Gomphidae</t>
  </si>
  <si>
    <t>678</t>
  </si>
  <si>
    <t>Onychogomphus</t>
  </si>
  <si>
    <t>682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</si>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</sst>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274886C2-286D-41B9-88AF-FCF361D272B5}"/>
    <cellStyle name="Normal_résultats" xfId="1" xr:uid="{7BAF13CF-1D12-4DFC-BDE9-EFE66798F1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EYNYO/19013_EYNYO_13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EYNYO</v>
          </cell>
          <cell r="L5">
            <v>43629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75B3B-5DED-4851-910D-BB130F0696F7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6116720</v>
      </c>
      <c r="B6" s="27" t="s">
        <v>13</v>
      </c>
      <c r="C6" s="27" t="s">
        <v>14</v>
      </c>
      <c r="D6" s="28" t="s">
        <v>15</v>
      </c>
      <c r="E6" s="27">
        <v>871700.4622848935</v>
      </c>
      <c r="F6" s="27">
        <v>6365954.8446804518</v>
      </c>
      <c r="G6" s="27">
        <v>871538.70752972295</v>
      </c>
      <c r="H6" s="29">
        <v>6365864.8592708455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31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185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22.5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4162.5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208.125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54</v>
      </c>
      <c r="L24" s="82" t="s">
        <v>47</v>
      </c>
      <c r="M24" s="82" t="s">
        <v>56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43</v>
      </c>
      <c r="M25" s="82" t="s">
        <v>56</v>
      </c>
      <c r="N25" s="92">
        <v>45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54</v>
      </c>
      <c r="L26" s="82" t="s">
        <v>64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55</v>
      </c>
      <c r="M27" s="82" t="s">
        <v>67</v>
      </c>
      <c r="N27" s="92">
        <v>7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47</v>
      </c>
      <c r="M28" s="82" t="s">
        <v>67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54</v>
      </c>
      <c r="L29" s="82" t="s">
        <v>43</v>
      </c>
      <c r="M29" s="82" t="s">
        <v>67</v>
      </c>
      <c r="N29" s="92">
        <v>7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54</v>
      </c>
      <c r="L30" s="103" t="s">
        <v>64</v>
      </c>
      <c r="M30" s="103" t="s">
        <v>67</v>
      </c>
      <c r="N30" s="104">
        <v>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64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43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55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47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47</v>
      </c>
      <c r="J46" s="127"/>
      <c r="K46" s="128" t="s">
        <v>55</v>
      </c>
      <c r="L46" s="129"/>
      <c r="M46" s="128" t="s">
        <v>43</v>
      </c>
      <c r="N46" s="129"/>
      <c r="O46" s="128" t="s">
        <v>64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119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120</v>
      </c>
      <c r="B54" s="169" t="s">
        <v>121</v>
      </c>
      <c r="C54" s="176" t="s">
        <v>42</v>
      </c>
      <c r="D54" s="171">
        <v>8</v>
      </c>
      <c r="E54" s="171">
        <v>1</v>
      </c>
      <c r="F54" s="172" t="s">
        <v>122</v>
      </c>
      <c r="G54" s="173"/>
      <c r="H54" s="156"/>
      <c r="I54" s="173"/>
      <c r="J54" s="173"/>
      <c r="K54" s="174"/>
      <c r="L54" s="175">
        <v>1</v>
      </c>
      <c r="M54" s="174" t="s">
        <v>41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94</v>
      </c>
      <c r="F55" s="172" t="s">
        <v>125</v>
      </c>
      <c r="G55" s="173"/>
      <c r="H55" s="156"/>
      <c r="I55" s="173" t="s">
        <v>126</v>
      </c>
      <c r="J55" s="173">
        <v>3</v>
      </c>
      <c r="K55" s="174" t="s">
        <v>127</v>
      </c>
      <c r="L55" s="175">
        <v>4</v>
      </c>
      <c r="M55" s="174" t="s">
        <v>128</v>
      </c>
      <c r="N55" s="175">
        <v>2</v>
      </c>
      <c r="O55" s="174" t="s">
        <v>129</v>
      </c>
      <c r="P55" s="175">
        <v>1</v>
      </c>
      <c r="Q55" s="173">
        <v>8</v>
      </c>
    </row>
    <row r="56" spans="1:256" ht="33.75">
      <c r="A56" s="168" t="s">
        <v>130</v>
      </c>
      <c r="B56" s="169" t="s">
        <v>131</v>
      </c>
      <c r="C56" s="176" t="s">
        <v>46</v>
      </c>
      <c r="D56" s="171">
        <v>6</v>
      </c>
      <c r="E56" s="171">
        <v>1</v>
      </c>
      <c r="F56" s="172" t="s">
        <v>122</v>
      </c>
      <c r="G56" s="173"/>
      <c r="H56" s="156"/>
      <c r="I56" s="173" t="s">
        <v>45</v>
      </c>
      <c r="J56" s="173">
        <v>4</v>
      </c>
      <c r="K56" s="174"/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132</v>
      </c>
      <c r="B57" s="169" t="s">
        <v>133</v>
      </c>
      <c r="C57" s="170" t="s">
        <v>49</v>
      </c>
      <c r="D57" s="171">
        <v>5</v>
      </c>
      <c r="E57" s="171">
        <v>1</v>
      </c>
      <c r="F57" s="172" t="s">
        <v>122</v>
      </c>
      <c r="G57" s="173"/>
      <c r="H57" s="156"/>
      <c r="I57" s="173"/>
      <c r="J57" s="173"/>
      <c r="K57" s="174"/>
      <c r="L57" s="175"/>
      <c r="M57" s="174" t="s">
        <v>48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134</v>
      </c>
      <c r="B58" s="169" t="s">
        <v>135</v>
      </c>
      <c r="C58" s="170" t="s">
        <v>51</v>
      </c>
      <c r="D58" s="171">
        <v>4</v>
      </c>
      <c r="E58" s="171">
        <v>1</v>
      </c>
      <c r="F58" s="172" t="s">
        <v>122</v>
      </c>
      <c r="G58" s="173"/>
      <c r="H58" s="156"/>
      <c r="I58" s="173"/>
      <c r="J58" s="173"/>
      <c r="K58" s="174"/>
      <c r="L58" s="175"/>
      <c r="M58" s="174" t="s">
        <v>50</v>
      </c>
      <c r="N58" s="175">
        <v>2</v>
      </c>
      <c r="O58" s="174"/>
      <c r="P58" s="175">
        <v>1</v>
      </c>
      <c r="Q58" s="173">
        <v>1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/>
      <c r="F60" s="172" t="s">
        <v>142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 t="s">
        <v>142</v>
      </c>
      <c r="G61" s="173"/>
      <c r="H61" s="156"/>
      <c r="I61" s="173"/>
      <c r="J61" s="173">
        <v>2</v>
      </c>
      <c r="K61" s="174"/>
      <c r="L61" s="175">
        <v>3</v>
      </c>
      <c r="M61" s="174"/>
      <c r="N61" s="175">
        <v>1</v>
      </c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147</v>
      </c>
      <c r="D62" s="180">
        <v>0</v>
      </c>
      <c r="E62" s="180">
        <v>2</v>
      </c>
      <c r="F62" s="181" t="s">
        <v>122</v>
      </c>
      <c r="G62" s="182"/>
      <c r="H62" s="156"/>
      <c r="I62" s="182"/>
      <c r="J62" s="182">
        <v>3</v>
      </c>
      <c r="K62" s="183"/>
      <c r="L62" s="184">
        <v>4</v>
      </c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3</v>
      </c>
      <c r="J63" s="187"/>
      <c r="K63" s="186">
        <v>2</v>
      </c>
      <c r="L63" s="187"/>
      <c r="M63" s="186">
        <v>5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68C8DDA-25EE-49B7-930A-D70A12083505}">
      <formula1>0</formula1>
      <formula2>50</formula2>
    </dataValidation>
    <dataValidation type="date" allowBlank="1" showErrorMessage="1" errorTitle="Date du prélèvement (jj/mm/aaaa)" sqref="D6:H6" xr:uid="{4F6921CB-D6DC-4EBE-B06B-F50FC2DC8BD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C6E7C-D667-4D0E-9D9F-CB1BBC443EE4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26220</v>
      </c>
      <c r="G23" s="235">
        <v>871491</v>
      </c>
      <c r="H23" s="235">
        <v>6365837</v>
      </c>
      <c r="I23" s="235">
        <v>275</v>
      </c>
      <c r="J23" s="235" t="s">
        <v>200</v>
      </c>
      <c r="K23" s="234">
        <v>871700.4622848935</v>
      </c>
      <c r="L23" s="234">
        <v>6365954.8446804518</v>
      </c>
      <c r="M23" s="234">
        <v>871538.70752972295</v>
      </c>
      <c r="N23" s="234">
        <v>6365864.8592708455</v>
      </c>
      <c r="O23" s="235">
        <v>31</v>
      </c>
      <c r="P23" s="235">
        <v>185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EYNYO_2019-06-13</v>
      </c>
      <c r="C26" s="240"/>
      <c r="D26" s="242" t="s">
        <v>15</v>
      </c>
      <c r="E26" s="243" t="s">
        <v>204</v>
      </c>
      <c r="F26" s="240" t="s">
        <v>205</v>
      </c>
      <c r="G26" s="244" t="s">
        <v>206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207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208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209</v>
      </c>
      <c r="I32" s="262"/>
      <c r="J32" s="262"/>
      <c r="K32" s="250"/>
      <c r="L32" s="263"/>
    </row>
    <row r="33" spans="1:256">
      <c r="A33" s="212" t="s">
        <v>210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211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212</v>
      </c>
      <c r="B35" s="228" t="s">
        <v>213</v>
      </c>
      <c r="C35" s="202"/>
      <c r="D35" s="202"/>
      <c r="E35" s="261"/>
      <c r="F35"/>
      <c r="G35"/>
      <c r="H35" s="264" t="s">
        <v>214</v>
      </c>
      <c r="I35" s="265" t="s">
        <v>215</v>
      </c>
      <c r="J35" s="209"/>
      <c r="T35"/>
    </row>
    <row r="36" spans="1:256">
      <c r="A36" s="224" t="s">
        <v>38</v>
      </c>
      <c r="B36" s="266" t="s">
        <v>216</v>
      </c>
      <c r="C36" s="267"/>
      <c r="D36" s="267"/>
      <c r="E36" s="268"/>
      <c r="F36" s="252"/>
      <c r="G36" s="252"/>
      <c r="H36" s="264" t="s">
        <v>217</v>
      </c>
      <c r="I36" s="265" t="s">
        <v>218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212</v>
      </c>
      <c r="F38" s="78" t="s">
        <v>17</v>
      </c>
      <c r="G38" s="275" t="s">
        <v>78</v>
      </c>
      <c r="H38" s="276" t="s">
        <v>214</v>
      </c>
      <c r="I38" s="277" t="s">
        <v>217</v>
      </c>
      <c r="R38"/>
      <c r="S38"/>
      <c r="T38"/>
    </row>
    <row r="39" spans="1:256" ht="14.25">
      <c r="A39" s="278" t="str">
        <f>B23</f>
        <v>06116720</v>
      </c>
      <c r="B39" s="278" t="str">
        <f>C23</f>
        <v>EYGUES</v>
      </c>
      <c r="C39" s="278" t="str">
        <f>D23</f>
        <v>AIGUE A NYONS</v>
      </c>
      <c r="D39" s="279" t="str">
        <f>D26</f>
        <v>13/06/2019</v>
      </c>
      <c r="E39" s="280">
        <v>22.5</v>
      </c>
      <c r="F39" s="281" t="s">
        <v>219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220</v>
      </c>
      <c r="B40" s="79"/>
      <c r="C40" s="79"/>
      <c r="D40" s="80"/>
      <c r="E40" s="79"/>
      <c r="F40" s="281" t="s">
        <v>221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222</v>
      </c>
      <c r="G41" s="282" t="s">
        <v>119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223</v>
      </c>
      <c r="G42" s="282" t="s">
        <v>42</v>
      </c>
      <c r="H42" s="284">
        <v>1</v>
      </c>
      <c r="I42" s="283" t="s">
        <v>122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224</v>
      </c>
      <c r="G43" s="282" t="s">
        <v>54</v>
      </c>
      <c r="H43" s="284">
        <v>94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225</v>
      </c>
      <c r="G44" s="282" t="s">
        <v>46</v>
      </c>
      <c r="H44" s="284">
        <v>1</v>
      </c>
      <c r="I44" s="283" t="s">
        <v>122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226</v>
      </c>
      <c r="G45" s="282" t="s">
        <v>49</v>
      </c>
      <c r="H45" s="284">
        <v>1</v>
      </c>
      <c r="I45" s="283" t="s">
        <v>122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227</v>
      </c>
      <c r="G46" s="282" t="s">
        <v>51</v>
      </c>
      <c r="H46" s="284">
        <v>1</v>
      </c>
      <c r="I46" s="283" t="s">
        <v>122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228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229</v>
      </c>
      <c r="G48" s="282" t="s">
        <v>141</v>
      </c>
      <c r="H48" s="284"/>
      <c r="I48" s="283" t="s">
        <v>142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230</v>
      </c>
      <c r="G49" s="282" t="s">
        <v>144</v>
      </c>
      <c r="H49" s="284"/>
      <c r="I49" s="283" t="s">
        <v>142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231</v>
      </c>
      <c r="G50" s="286" t="s">
        <v>147</v>
      </c>
      <c r="H50" s="287">
        <v>2</v>
      </c>
      <c r="I50" s="283" t="s">
        <v>122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232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233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233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234</v>
      </c>
      <c r="B57" s="202" t="s">
        <v>235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64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43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55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47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236</v>
      </c>
      <c r="D65" s="232" t="s">
        <v>17</v>
      </c>
      <c r="E65" s="232" t="s">
        <v>19</v>
      </c>
      <c r="F65" s="232" t="s">
        <v>234</v>
      </c>
      <c r="G65" s="232" t="s">
        <v>23</v>
      </c>
      <c r="H65" s="232" t="s">
        <v>237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06116720</v>
      </c>
      <c r="B66" s="308" t="str">
        <f>D26</f>
        <v>13/06/2019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2</v>
      </c>
      <c r="J66" s="283"/>
      <c r="K66" s="283">
        <v>0</v>
      </c>
      <c r="T66"/>
    </row>
    <row r="67" spans="1:256" ht="14.25">
      <c r="A67" s="310" t="str">
        <f>+A$66</f>
        <v>06116720</v>
      </c>
      <c r="B67" s="311" t="str">
        <f>+B$66</f>
        <v>13/06/2019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06116720</v>
      </c>
      <c r="B68" s="311" t="str">
        <f t="shared" si="0"/>
        <v>13/06/2019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5</v>
      </c>
      <c r="H68" s="283"/>
      <c r="I68" s="283">
        <v>4</v>
      </c>
      <c r="J68" s="284"/>
      <c r="K68" s="283">
        <v>0</v>
      </c>
      <c r="T68"/>
    </row>
    <row r="69" spans="1:256" ht="14.25">
      <c r="A69" s="310" t="str">
        <f t="shared" si="0"/>
        <v>06116720</v>
      </c>
      <c r="B69" s="311" t="str">
        <f t="shared" si="0"/>
        <v>13/06/2019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06116720</v>
      </c>
      <c r="B70" s="311" t="str">
        <f t="shared" si="0"/>
        <v>13/06/2019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15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06116720</v>
      </c>
      <c r="B71" s="311" t="str">
        <f t="shared" si="0"/>
        <v>13/06/2019</v>
      </c>
      <c r="C71" s="309" t="s">
        <v>58</v>
      </c>
      <c r="D71" s="283" t="s">
        <v>54</v>
      </c>
      <c r="E71" s="283" t="s">
        <v>47</v>
      </c>
      <c r="F71" s="283" t="s">
        <v>56</v>
      </c>
      <c r="G71" s="284">
        <v>30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06116720</v>
      </c>
      <c r="B72" s="311" t="str">
        <f t="shared" si="0"/>
        <v>13/06/2019</v>
      </c>
      <c r="C72" s="309" t="s">
        <v>61</v>
      </c>
      <c r="D72" s="283" t="s">
        <v>54</v>
      </c>
      <c r="E72" s="283" t="s">
        <v>43</v>
      </c>
      <c r="F72" s="283" t="s">
        <v>56</v>
      </c>
      <c r="G72" s="284">
        <v>45</v>
      </c>
      <c r="H72" s="283"/>
      <c r="I72" s="283">
        <v>1</v>
      </c>
      <c r="J72" s="284"/>
      <c r="K72" s="283">
        <v>0</v>
      </c>
      <c r="T72"/>
    </row>
    <row r="73" spans="1:256" ht="14.25">
      <c r="A73" s="310" t="str">
        <f t="shared" si="0"/>
        <v>06116720</v>
      </c>
      <c r="B73" s="311" t="str">
        <f t="shared" si="0"/>
        <v>13/06/2019</v>
      </c>
      <c r="C73" s="309" t="s">
        <v>63</v>
      </c>
      <c r="D73" s="283" t="s">
        <v>54</v>
      </c>
      <c r="E73" s="283" t="s">
        <v>64</v>
      </c>
      <c r="F73" s="283" t="s">
        <v>56</v>
      </c>
      <c r="G73" s="284">
        <v>20</v>
      </c>
      <c r="H73" s="283"/>
      <c r="I73" s="283">
        <v>3</v>
      </c>
      <c r="J73" s="284"/>
      <c r="K73" s="283">
        <v>0</v>
      </c>
      <c r="T73"/>
    </row>
    <row r="74" spans="1:256" ht="14.25">
      <c r="A74" s="310" t="str">
        <f t="shared" si="0"/>
        <v>06116720</v>
      </c>
      <c r="B74" s="311" t="str">
        <f t="shared" si="0"/>
        <v>13/06/2019</v>
      </c>
      <c r="C74" s="309" t="s">
        <v>66</v>
      </c>
      <c r="D74" s="283" t="s">
        <v>54</v>
      </c>
      <c r="E74" s="283" t="s">
        <v>55</v>
      </c>
      <c r="F74" s="283" t="s">
        <v>67</v>
      </c>
      <c r="G74" s="284">
        <v>7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06116720</v>
      </c>
      <c r="B75" s="311" t="str">
        <f t="shared" si="0"/>
        <v>13/06/2019</v>
      </c>
      <c r="C75" s="309" t="s">
        <v>69</v>
      </c>
      <c r="D75" s="283" t="s">
        <v>54</v>
      </c>
      <c r="E75" s="283" t="s">
        <v>47</v>
      </c>
      <c r="F75" s="283" t="s">
        <v>67</v>
      </c>
      <c r="G75" s="284">
        <v>25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06116720</v>
      </c>
      <c r="B76" s="311" t="str">
        <f t="shared" si="0"/>
        <v>13/06/2019</v>
      </c>
      <c r="C76" s="309" t="s">
        <v>71</v>
      </c>
      <c r="D76" s="283" t="s">
        <v>54</v>
      </c>
      <c r="E76" s="283" t="s">
        <v>43</v>
      </c>
      <c r="F76" s="283" t="s">
        <v>67</v>
      </c>
      <c r="G76" s="284">
        <v>7</v>
      </c>
      <c r="H76" s="283"/>
      <c r="I76" s="283">
        <v>2</v>
      </c>
      <c r="J76" s="284"/>
      <c r="K76" s="283">
        <v>0</v>
      </c>
      <c r="T76"/>
    </row>
    <row r="77" spans="1:256" ht="14.25">
      <c r="A77" s="310" t="str">
        <f t="shared" si="0"/>
        <v>06116720</v>
      </c>
      <c r="B77" s="311" t="str">
        <f t="shared" si="0"/>
        <v>13/06/2019</v>
      </c>
      <c r="C77" s="309" t="s">
        <v>73</v>
      </c>
      <c r="D77" s="283" t="s">
        <v>54</v>
      </c>
      <c r="E77" s="283" t="s">
        <v>64</v>
      </c>
      <c r="F77" s="283" t="s">
        <v>67</v>
      </c>
      <c r="G77" s="284">
        <v>5</v>
      </c>
      <c r="H77" s="283"/>
      <c r="I77" s="283">
        <v>3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06116720</v>
      </c>
      <c r="B88" s="330" t="str">
        <f>D26</f>
        <v>13/06/2019</v>
      </c>
      <c r="C88" s="284" t="s">
        <v>248</v>
      </c>
      <c r="D88" s="331" t="s">
        <v>249</v>
      </c>
      <c r="E88" s="284">
        <v>13</v>
      </c>
      <c r="F88" s="284">
        <v>81</v>
      </c>
      <c r="G88" s="284">
        <v>66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06116720</v>
      </c>
      <c r="B89" s="311" t="str">
        <f>+B$88</f>
        <v>13/06/2019</v>
      </c>
      <c r="C89" s="284" t="s">
        <v>250</v>
      </c>
      <c r="D89" s="331" t="s">
        <v>251</v>
      </c>
      <c r="E89" s="284"/>
      <c r="F89" s="284">
        <v>1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06116720</v>
      </c>
      <c r="B90" s="311" t="str">
        <f t="shared" si="1"/>
        <v>13/06/2019</v>
      </c>
      <c r="C90" s="284" t="s">
        <v>252</v>
      </c>
      <c r="D90" s="331" t="s">
        <v>253</v>
      </c>
      <c r="E90" s="284">
        <v>2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06116720</v>
      </c>
      <c r="B91" s="311" t="str">
        <f t="shared" si="1"/>
        <v>13/06/2019</v>
      </c>
      <c r="C91" s="284" t="s">
        <v>254</v>
      </c>
      <c r="D91" s="331" t="s">
        <v>255</v>
      </c>
      <c r="E91" s="284"/>
      <c r="F91" s="284">
        <v>4</v>
      </c>
      <c r="G91" s="284">
        <v>7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06116720</v>
      </c>
      <c r="B92" s="311" t="str">
        <f t="shared" si="1"/>
        <v>13/06/2019</v>
      </c>
      <c r="C92" s="284" t="s">
        <v>256</v>
      </c>
      <c r="D92" s="331" t="s">
        <v>257</v>
      </c>
      <c r="E92" s="284">
        <v>13</v>
      </c>
      <c r="F92" s="284"/>
      <c r="G92" s="284">
        <v>2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06116720</v>
      </c>
      <c r="B93" s="311" t="str">
        <f t="shared" si="1"/>
        <v>13/06/2019</v>
      </c>
      <c r="C93" s="284" t="s">
        <v>258</v>
      </c>
      <c r="D93" s="331" t="s">
        <v>259</v>
      </c>
      <c r="E93" s="284"/>
      <c r="F93" s="284"/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06116720</v>
      </c>
      <c r="B94" s="311" t="str">
        <f t="shared" si="1"/>
        <v>13/06/2019</v>
      </c>
      <c r="C94" s="284" t="s">
        <v>260</v>
      </c>
      <c r="D94" s="331" t="s">
        <v>261</v>
      </c>
      <c r="E94" s="284"/>
      <c r="F94" s="284">
        <v>2</v>
      </c>
      <c r="G94" s="284">
        <v>2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06116720</v>
      </c>
      <c r="B95" s="311" t="str">
        <f t="shared" si="1"/>
        <v>13/06/2019</v>
      </c>
      <c r="C95" s="284" t="s">
        <v>262</v>
      </c>
      <c r="D95" s="331" t="s">
        <v>263</v>
      </c>
      <c r="E95" s="284">
        <v>5</v>
      </c>
      <c r="F95" s="284">
        <v>8</v>
      </c>
      <c r="G95" s="284">
        <v>8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06116720</v>
      </c>
      <c r="B96" s="311" t="str">
        <f t="shared" si="1"/>
        <v>13/06/2019</v>
      </c>
      <c r="C96" s="284" t="s">
        <v>264</v>
      </c>
      <c r="D96" s="331" t="s">
        <v>265</v>
      </c>
      <c r="E96" s="284">
        <v>284</v>
      </c>
      <c r="F96" s="284">
        <v>78</v>
      </c>
      <c r="G96" s="284">
        <v>61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06116720</v>
      </c>
      <c r="B97" s="311" t="str">
        <f t="shared" si="1"/>
        <v>13/06/2019</v>
      </c>
      <c r="C97" s="284" t="s">
        <v>266</v>
      </c>
      <c r="D97" s="331" t="s">
        <v>267</v>
      </c>
      <c r="E97" s="284"/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06116720</v>
      </c>
      <c r="B98" s="311" t="str">
        <f t="shared" si="1"/>
        <v>13/06/2019</v>
      </c>
      <c r="C98" s="284" t="s">
        <v>268</v>
      </c>
      <c r="D98" s="331" t="s">
        <v>269</v>
      </c>
      <c r="E98" s="284">
        <v>2</v>
      </c>
      <c r="F98" s="284">
        <v>3</v>
      </c>
      <c r="G98" s="284">
        <v>3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06116720</v>
      </c>
      <c r="B99" s="311" t="str">
        <f t="shared" si="1"/>
        <v>13/06/2019</v>
      </c>
      <c r="C99" s="284" t="s">
        <v>270</v>
      </c>
      <c r="D99" s="331" t="s">
        <v>271</v>
      </c>
      <c r="E99" s="284">
        <v>17</v>
      </c>
      <c r="F99" s="284"/>
      <c r="G99" s="284">
        <v>3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06116720</v>
      </c>
      <c r="B100" s="311" t="str">
        <f t="shared" si="1"/>
        <v>13/06/2019</v>
      </c>
      <c r="C100" s="284" t="s">
        <v>272</v>
      </c>
      <c r="D100" s="331" t="s">
        <v>273</v>
      </c>
      <c r="E100" s="284"/>
      <c r="F100" s="284"/>
      <c r="G100" s="284">
        <v>3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06116720</v>
      </c>
      <c r="B101" s="311" t="str">
        <f t="shared" si="1"/>
        <v>13/06/2019</v>
      </c>
      <c r="C101" s="284" t="s">
        <v>274</v>
      </c>
      <c r="D101" s="331" t="s">
        <v>275</v>
      </c>
      <c r="E101" s="284">
        <v>2</v>
      </c>
      <c r="F101" s="284">
        <v>9</v>
      </c>
      <c r="G101" s="284">
        <v>13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06116720</v>
      </c>
      <c r="B102" s="311" t="str">
        <f t="shared" si="1"/>
        <v>13/06/2019</v>
      </c>
      <c r="C102" s="284" t="s">
        <v>276</v>
      </c>
      <c r="D102" s="331" t="s">
        <v>277</v>
      </c>
      <c r="E102" s="284">
        <v>1</v>
      </c>
      <c r="F102" s="284"/>
      <c r="G102" s="284">
        <v>3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06116720</v>
      </c>
      <c r="B103" s="311" t="str">
        <f t="shared" si="1"/>
        <v>13/06/2019</v>
      </c>
      <c r="C103" s="284" t="s">
        <v>278</v>
      </c>
      <c r="D103" s="331" t="s">
        <v>279</v>
      </c>
      <c r="E103" s="284"/>
      <c r="F103" s="284"/>
      <c r="G103" s="284">
        <v>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06116720</v>
      </c>
      <c r="B104" s="311" t="str">
        <f t="shared" si="1"/>
        <v>13/06/2019</v>
      </c>
      <c r="C104" s="284" t="s">
        <v>280</v>
      </c>
      <c r="D104" s="331" t="s">
        <v>281</v>
      </c>
      <c r="E104" s="284"/>
      <c r="F104" s="284"/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06116720</v>
      </c>
      <c r="B105" s="311" t="str">
        <f t="shared" si="1"/>
        <v>13/06/2019</v>
      </c>
      <c r="C105" s="284" t="s">
        <v>282</v>
      </c>
      <c r="D105" s="331" t="s">
        <v>283</v>
      </c>
      <c r="E105" s="284"/>
      <c r="F105" s="284">
        <v>1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06116720</v>
      </c>
      <c r="B106" s="311" t="str">
        <f t="shared" si="1"/>
        <v>13/06/2019</v>
      </c>
      <c r="C106" s="284" t="s">
        <v>284</v>
      </c>
      <c r="D106" s="331" t="s">
        <v>285</v>
      </c>
      <c r="E106" s="284">
        <v>4</v>
      </c>
      <c r="F106" s="284">
        <v>13</v>
      </c>
      <c r="G106" s="284">
        <v>4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06116720</v>
      </c>
      <c r="B107" s="311" t="str">
        <f t="shared" si="1"/>
        <v>13/06/2019</v>
      </c>
      <c r="C107" s="284" t="s">
        <v>286</v>
      </c>
      <c r="D107" s="331" t="s">
        <v>287</v>
      </c>
      <c r="E107" s="284">
        <v>3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06116720</v>
      </c>
      <c r="B108" s="311" t="str">
        <f t="shared" si="1"/>
        <v>13/06/2019</v>
      </c>
      <c r="C108" s="284" t="s">
        <v>288</v>
      </c>
      <c r="D108" s="331" t="s">
        <v>289</v>
      </c>
      <c r="E108" s="284"/>
      <c r="F108" s="284">
        <v>1</v>
      </c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06116720</v>
      </c>
      <c r="B109" s="311" t="str">
        <f t="shared" si="1"/>
        <v>13/06/2019</v>
      </c>
      <c r="C109" s="284" t="s">
        <v>290</v>
      </c>
      <c r="D109" s="331" t="s">
        <v>291</v>
      </c>
      <c r="E109" s="284">
        <v>1</v>
      </c>
      <c r="F109" s="284">
        <v>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06116720</v>
      </c>
      <c r="B110" s="311" t="str">
        <f t="shared" si="1"/>
        <v>13/06/2019</v>
      </c>
      <c r="C110" s="284" t="s">
        <v>292</v>
      </c>
      <c r="D110" s="331" t="s">
        <v>293</v>
      </c>
      <c r="E110" s="284">
        <v>181</v>
      </c>
      <c r="F110" s="284">
        <v>52</v>
      </c>
      <c r="G110" s="284">
        <v>38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06116720</v>
      </c>
      <c r="B111" s="311" t="str">
        <f t="shared" si="1"/>
        <v>13/06/2019</v>
      </c>
      <c r="C111" s="284" t="s">
        <v>294</v>
      </c>
      <c r="D111" s="331" t="s">
        <v>295</v>
      </c>
      <c r="E111" s="284">
        <v>2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06116720</v>
      </c>
      <c r="B112" s="311" t="str">
        <f t="shared" si="1"/>
        <v>13/06/2019</v>
      </c>
      <c r="C112" s="284" t="s">
        <v>296</v>
      </c>
      <c r="D112" s="331" t="s">
        <v>297</v>
      </c>
      <c r="E112" s="284">
        <v>3</v>
      </c>
      <c r="F112" s="284">
        <v>3</v>
      </c>
      <c r="G112" s="284">
        <v>2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06116720</v>
      </c>
      <c r="B113" s="311" t="str">
        <f t="shared" si="1"/>
        <v>13/06/2019</v>
      </c>
      <c r="C113" s="284" t="s">
        <v>298</v>
      </c>
      <c r="D113" s="331" t="s">
        <v>299</v>
      </c>
      <c r="E113" s="284">
        <v>7</v>
      </c>
      <c r="F113" s="284">
        <v>6</v>
      </c>
      <c r="G113" s="284">
        <v>2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06116720</v>
      </c>
      <c r="B114" s="311" t="str">
        <f t="shared" si="1"/>
        <v>13/06/2019</v>
      </c>
      <c r="C114" s="284" t="s">
        <v>300</v>
      </c>
      <c r="D114" s="331" t="s">
        <v>301</v>
      </c>
      <c r="E114" s="284"/>
      <c r="F114" s="284">
        <v>1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06116720</v>
      </c>
      <c r="B115" s="311" t="str">
        <f t="shared" si="1"/>
        <v>13/06/2019</v>
      </c>
      <c r="C115" s="284" t="s">
        <v>302</v>
      </c>
      <c r="D115" s="331" t="s">
        <v>303</v>
      </c>
      <c r="E115" s="284">
        <v>9</v>
      </c>
      <c r="F115" s="284">
        <v>3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06116720</v>
      </c>
      <c r="B116" s="311" t="str">
        <f t="shared" si="1"/>
        <v>13/06/2019</v>
      </c>
      <c r="C116" s="284" t="s">
        <v>304</v>
      </c>
      <c r="D116" s="331" t="s">
        <v>305</v>
      </c>
      <c r="E116" s="284">
        <v>1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06116720</v>
      </c>
      <c r="B117" s="311" t="str">
        <f t="shared" si="1"/>
        <v>13/06/2019</v>
      </c>
      <c r="C117" s="284" t="s">
        <v>306</v>
      </c>
      <c r="D117" s="331" t="s">
        <v>307</v>
      </c>
      <c r="E117" s="284"/>
      <c r="F117" s="284"/>
      <c r="G117" s="284">
        <v>1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06116720</v>
      </c>
      <c r="B118" s="311" t="str">
        <f t="shared" si="1"/>
        <v>13/06/2019</v>
      </c>
      <c r="C118" s="284" t="s">
        <v>308</v>
      </c>
      <c r="D118" s="331" t="s">
        <v>309</v>
      </c>
      <c r="E118" s="284">
        <v>5</v>
      </c>
      <c r="F118" s="284">
        <v>1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06116720</v>
      </c>
      <c r="B119" s="311" t="str">
        <f t="shared" si="1"/>
        <v>13/06/2019</v>
      </c>
      <c r="C119" s="284" t="s">
        <v>310</v>
      </c>
      <c r="D119" s="331" t="s">
        <v>311</v>
      </c>
      <c r="E119" s="284"/>
      <c r="F119" s="284">
        <v>1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06116720</v>
      </c>
      <c r="B120" s="311" t="str">
        <f t="shared" si="1"/>
        <v>13/06/2019</v>
      </c>
      <c r="C120" s="284" t="s">
        <v>312</v>
      </c>
      <c r="D120" s="331" t="s">
        <v>313</v>
      </c>
      <c r="E120" s="284">
        <v>58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06116720</v>
      </c>
      <c r="B121" s="311" t="str">
        <f t="shared" si="1"/>
        <v>13/06/2019</v>
      </c>
      <c r="C121" s="284" t="s">
        <v>314</v>
      </c>
      <c r="D121" s="331" t="s">
        <v>315</v>
      </c>
      <c r="E121" s="284"/>
      <c r="F121" s="284"/>
      <c r="G121" s="284" t="s">
        <v>316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06116720</v>
      </c>
      <c r="B122" s="311" t="str">
        <f t="shared" si="2"/>
        <v>13/06/2019</v>
      </c>
      <c r="C122" s="284" t="s">
        <v>317</v>
      </c>
      <c r="D122" s="331" t="s">
        <v>318</v>
      </c>
      <c r="E122" s="284" t="s">
        <v>316</v>
      </c>
      <c r="F122" s="284"/>
      <c r="G122" s="284" t="s">
        <v>316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06116720</v>
      </c>
      <c r="B123" s="311" t="str">
        <f t="shared" si="2"/>
        <v>13/06/2019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06116720</v>
      </c>
      <c r="B124" s="311" t="str">
        <f t="shared" si="2"/>
        <v>13/06/2019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06116720</v>
      </c>
      <c r="B125" s="311" t="str">
        <f t="shared" si="2"/>
        <v>13/06/2019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06116720</v>
      </c>
      <c r="B126" s="311" t="str">
        <f t="shared" si="2"/>
        <v>13/06/2019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06116720</v>
      </c>
      <c r="B127" s="311" t="str">
        <f t="shared" si="2"/>
        <v>13/06/2019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06116720</v>
      </c>
      <c r="B128" s="311" t="str">
        <f t="shared" si="2"/>
        <v>13/06/2019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06116720</v>
      </c>
      <c r="B129" s="311" t="str">
        <f t="shared" si="2"/>
        <v>13/06/2019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06116720</v>
      </c>
      <c r="B130" s="311" t="str">
        <f t="shared" si="2"/>
        <v>13/06/2019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06116720</v>
      </c>
      <c r="B131" s="311" t="str">
        <f t="shared" si="2"/>
        <v>13/06/2019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06116720</v>
      </c>
      <c r="B132" s="311" t="str">
        <f t="shared" si="2"/>
        <v>13/06/2019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06116720</v>
      </c>
      <c r="B133" s="311" t="str">
        <f t="shared" si="2"/>
        <v>13/06/2019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06116720</v>
      </c>
      <c r="B134" s="311" t="str">
        <f t="shared" si="2"/>
        <v>13/06/2019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06116720</v>
      </c>
      <c r="B135" s="311" t="str">
        <f t="shared" si="2"/>
        <v>13/06/2019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06116720</v>
      </c>
      <c r="B136" s="311" t="str">
        <f t="shared" si="2"/>
        <v>13/06/2019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06116720</v>
      </c>
      <c r="B137" s="311" t="str">
        <f t="shared" si="2"/>
        <v>13/06/2019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06116720</v>
      </c>
      <c r="B138" s="311" t="str">
        <f t="shared" si="2"/>
        <v>13/06/2019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06116720</v>
      </c>
      <c r="B139" s="311" t="str">
        <f t="shared" si="2"/>
        <v>13/06/2019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06116720</v>
      </c>
      <c r="B140" s="311" t="str">
        <f t="shared" si="2"/>
        <v>13/06/2019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06116720</v>
      </c>
      <c r="B141" s="311" t="str">
        <f t="shared" si="2"/>
        <v>13/06/2019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06116720</v>
      </c>
      <c r="B142" s="311" t="str">
        <f t="shared" si="2"/>
        <v>13/06/2019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06116720</v>
      </c>
      <c r="B143" s="311" t="str">
        <f t="shared" si="2"/>
        <v>13/06/2019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06116720</v>
      </c>
      <c r="B144" s="311" t="str">
        <f t="shared" si="2"/>
        <v>13/06/2019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06116720</v>
      </c>
      <c r="B145" s="311" t="str">
        <f t="shared" si="2"/>
        <v>13/06/2019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06116720</v>
      </c>
      <c r="B146" s="311" t="str">
        <f t="shared" si="2"/>
        <v>13/06/2019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06116720</v>
      </c>
      <c r="B147" s="311" t="str">
        <f t="shared" si="2"/>
        <v>13/06/2019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06116720</v>
      </c>
      <c r="B148" s="311" t="str">
        <f t="shared" si="2"/>
        <v>13/06/2019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06116720</v>
      </c>
      <c r="B149" s="311" t="str">
        <f t="shared" si="2"/>
        <v>13/06/2019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06116720</v>
      </c>
      <c r="B150" s="311" t="str">
        <f t="shared" si="2"/>
        <v>13/06/2019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06116720</v>
      </c>
      <c r="B151" s="311" t="str">
        <f t="shared" si="2"/>
        <v>13/06/2019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06116720</v>
      </c>
      <c r="B152" s="311" t="str">
        <f t="shared" si="2"/>
        <v>13/06/2019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06116720</v>
      </c>
      <c r="B153" s="311" t="str">
        <f t="shared" si="2"/>
        <v>13/06/2019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06116720</v>
      </c>
      <c r="B154" s="311" t="str">
        <f t="shared" si="3"/>
        <v>13/06/2019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06116720</v>
      </c>
      <c r="B155" s="311" t="str">
        <f t="shared" si="3"/>
        <v>13/06/2019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06116720</v>
      </c>
      <c r="B156" s="311" t="str">
        <f t="shared" si="3"/>
        <v>13/06/2019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06116720</v>
      </c>
      <c r="B157" s="311" t="str">
        <f t="shared" si="3"/>
        <v>13/06/2019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06116720</v>
      </c>
      <c r="B158" s="311" t="str">
        <f t="shared" si="3"/>
        <v>13/06/2019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06116720</v>
      </c>
      <c r="B159" s="311" t="str">
        <f t="shared" si="3"/>
        <v>13/06/2019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06116720</v>
      </c>
      <c r="B160" s="311" t="str">
        <f t="shared" si="3"/>
        <v>13/06/2019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06116720</v>
      </c>
      <c r="B161" s="311" t="str">
        <f t="shared" si="3"/>
        <v>13/06/2019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06116720</v>
      </c>
      <c r="B162" s="311" t="str">
        <f t="shared" si="3"/>
        <v>13/06/2019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06116720</v>
      </c>
      <c r="B163" s="311" t="str">
        <f t="shared" si="3"/>
        <v>13/06/2019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06116720</v>
      </c>
      <c r="B164" s="311" t="str">
        <f t="shared" si="3"/>
        <v>13/06/2019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06116720</v>
      </c>
      <c r="B165" s="311" t="str">
        <f t="shared" si="3"/>
        <v>13/06/2019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06116720</v>
      </c>
      <c r="B166" s="311" t="str">
        <f t="shared" si="3"/>
        <v>13/06/2019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06116720</v>
      </c>
      <c r="B167" s="311" t="str">
        <f t="shared" si="3"/>
        <v>13/06/2019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06116720</v>
      </c>
      <c r="B168" s="311" t="str">
        <f t="shared" si="3"/>
        <v>13/06/2019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06116720</v>
      </c>
      <c r="B169" s="311" t="str">
        <f t="shared" si="3"/>
        <v>13/06/2019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06116720</v>
      </c>
      <c r="B170" s="311" t="str">
        <f t="shared" si="3"/>
        <v>13/06/2019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06116720</v>
      </c>
      <c r="B171" s="311" t="str">
        <f t="shared" si="3"/>
        <v>13/06/2019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06116720</v>
      </c>
      <c r="B172" s="311" t="str">
        <f t="shared" si="3"/>
        <v>13/06/2019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06116720</v>
      </c>
      <c r="B173" s="311" t="str">
        <f t="shared" si="3"/>
        <v>13/06/2019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06116720</v>
      </c>
      <c r="B174" s="311" t="str">
        <f t="shared" si="3"/>
        <v>13/06/2019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06116720</v>
      </c>
      <c r="B175" s="311" t="str">
        <f t="shared" si="3"/>
        <v>13/06/2019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06116720</v>
      </c>
      <c r="B176" s="311" t="str">
        <f t="shared" si="3"/>
        <v>13/06/2019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06116720</v>
      </c>
      <c r="B177" s="311" t="str">
        <f t="shared" si="3"/>
        <v>13/06/2019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06116720</v>
      </c>
      <c r="B178" s="311" t="str">
        <f t="shared" si="3"/>
        <v>13/06/2019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06116720</v>
      </c>
      <c r="B179" s="311" t="str">
        <f t="shared" si="3"/>
        <v>13/06/2019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06116720</v>
      </c>
      <c r="B180" s="311" t="str">
        <f t="shared" si="3"/>
        <v>13/06/2019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06116720</v>
      </c>
      <c r="B181" s="311" t="str">
        <f t="shared" si="3"/>
        <v>13/06/2019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06116720</v>
      </c>
      <c r="B182" s="311" t="str">
        <f t="shared" si="3"/>
        <v>13/06/2019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06116720</v>
      </c>
      <c r="B183" s="311" t="str">
        <f t="shared" si="3"/>
        <v>13/06/2019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06116720</v>
      </c>
      <c r="B184" s="311" t="str">
        <f t="shared" si="3"/>
        <v>13/06/2019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06116720</v>
      </c>
      <c r="B185" s="311" t="str">
        <f t="shared" si="3"/>
        <v>13/06/2019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06116720</v>
      </c>
      <c r="B186" s="311" t="str">
        <f t="shared" si="4"/>
        <v>13/06/2019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06116720</v>
      </c>
      <c r="B187" s="311" t="str">
        <f t="shared" si="4"/>
        <v>13/06/2019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06116720</v>
      </c>
      <c r="B188" s="311" t="str">
        <f t="shared" si="4"/>
        <v>13/06/2019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06116720</v>
      </c>
      <c r="B189" s="311" t="str">
        <f t="shared" si="4"/>
        <v>13/06/2019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06116720</v>
      </c>
      <c r="B190" s="311" t="str">
        <f t="shared" si="4"/>
        <v>13/06/2019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06116720</v>
      </c>
      <c r="B191" s="311" t="str">
        <f t="shared" si="4"/>
        <v>13/06/2019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06116720</v>
      </c>
      <c r="B192" s="311" t="str">
        <f t="shared" si="4"/>
        <v>13/06/2019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06116720</v>
      </c>
      <c r="B193" s="311" t="str">
        <f t="shared" si="4"/>
        <v>13/06/2019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06116720</v>
      </c>
      <c r="B194" s="311" t="str">
        <f t="shared" si="4"/>
        <v>13/06/2019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06116720</v>
      </c>
      <c r="B195" s="311" t="str">
        <f t="shared" si="4"/>
        <v>13/06/2019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06116720</v>
      </c>
      <c r="B196" s="311" t="str">
        <f t="shared" si="4"/>
        <v>13/06/2019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06116720</v>
      </c>
      <c r="B197" s="311" t="str">
        <f t="shared" si="4"/>
        <v>13/06/2019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06116720</v>
      </c>
      <c r="B198" s="311" t="str">
        <f t="shared" si="4"/>
        <v>13/06/2019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06116720</v>
      </c>
      <c r="B199" s="311" t="str">
        <f t="shared" si="4"/>
        <v>13/06/2019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06116720</v>
      </c>
      <c r="B200" s="311" t="str">
        <f t="shared" si="4"/>
        <v>13/06/2019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06116720</v>
      </c>
      <c r="B201" s="311" t="str">
        <f t="shared" si="4"/>
        <v>13/06/2019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06116720</v>
      </c>
      <c r="B202" s="311" t="str">
        <f t="shared" si="4"/>
        <v>13/06/2019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06116720</v>
      </c>
      <c r="B203" s="311" t="str">
        <f t="shared" si="4"/>
        <v>13/06/2019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06116720</v>
      </c>
      <c r="B204" s="311" t="str">
        <f t="shared" si="4"/>
        <v>13/06/2019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06116720</v>
      </c>
      <c r="B205" s="311" t="str">
        <f t="shared" si="4"/>
        <v>13/06/2019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06116720</v>
      </c>
      <c r="B206" s="311" t="str">
        <f t="shared" si="4"/>
        <v>13/06/2019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06116720</v>
      </c>
      <c r="B207" s="311" t="str">
        <f t="shared" si="4"/>
        <v>13/06/2019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06116720</v>
      </c>
      <c r="B208" s="311" t="str">
        <f t="shared" si="4"/>
        <v>13/06/2019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06116720</v>
      </c>
      <c r="B209" s="311" t="str">
        <f t="shared" si="4"/>
        <v>13/06/2019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06116720</v>
      </c>
      <c r="B210" s="311" t="str">
        <f t="shared" si="4"/>
        <v>13/06/2019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06116720</v>
      </c>
      <c r="B211" s="311" t="str">
        <f t="shared" si="4"/>
        <v>13/06/2019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06116720</v>
      </c>
      <c r="B212" s="311" t="str">
        <f t="shared" si="4"/>
        <v>13/06/2019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06116720</v>
      </c>
      <c r="B213" s="311" t="str">
        <f t="shared" si="4"/>
        <v>13/06/2019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06116720</v>
      </c>
      <c r="B214" s="311" t="str">
        <f t="shared" si="4"/>
        <v>13/06/2019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06116720</v>
      </c>
      <c r="B215" s="311" t="str">
        <f t="shared" si="4"/>
        <v>13/06/2019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06116720</v>
      </c>
      <c r="B216" s="311" t="str">
        <f t="shared" si="4"/>
        <v>13/06/2019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06116720</v>
      </c>
      <c r="B217" s="311" t="str">
        <f t="shared" si="4"/>
        <v>13/06/2019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06116720</v>
      </c>
      <c r="B218" s="311" t="str">
        <f t="shared" si="5"/>
        <v>13/06/2019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06116720</v>
      </c>
      <c r="B219" s="311" t="str">
        <f t="shared" si="5"/>
        <v>13/06/2019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06116720</v>
      </c>
      <c r="B220" s="311" t="str">
        <f t="shared" si="5"/>
        <v>13/06/2019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06116720</v>
      </c>
      <c r="B221" s="311" t="str">
        <f t="shared" si="5"/>
        <v>13/06/2019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06116720</v>
      </c>
      <c r="B222" s="311" t="str">
        <f t="shared" si="5"/>
        <v>13/06/2019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06116720</v>
      </c>
      <c r="B223" s="311" t="str">
        <f t="shared" si="5"/>
        <v>13/06/2019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06116720</v>
      </c>
      <c r="B224" s="311" t="str">
        <f t="shared" si="5"/>
        <v>13/06/2019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06116720</v>
      </c>
      <c r="B225" s="311" t="str">
        <f t="shared" si="5"/>
        <v>13/06/2019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06116720</v>
      </c>
      <c r="B226" s="311" t="str">
        <f t="shared" si="5"/>
        <v>13/06/2019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06116720</v>
      </c>
      <c r="B227" s="311" t="str">
        <f t="shared" si="5"/>
        <v>13/06/2019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06116720</v>
      </c>
      <c r="B228" s="311" t="str">
        <f t="shared" si="5"/>
        <v>13/06/2019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06116720</v>
      </c>
      <c r="B229" s="311" t="str">
        <f t="shared" si="5"/>
        <v>13/06/2019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06116720</v>
      </c>
      <c r="B230" s="311" t="str">
        <f t="shared" si="5"/>
        <v>13/06/2019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06116720</v>
      </c>
      <c r="B231" s="311" t="str">
        <f t="shared" si="5"/>
        <v>13/06/2019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06116720</v>
      </c>
      <c r="B232" s="311" t="str">
        <f t="shared" si="5"/>
        <v>13/06/2019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06116720</v>
      </c>
      <c r="B233" s="311" t="str">
        <f t="shared" si="5"/>
        <v>13/06/2019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06116720</v>
      </c>
      <c r="B234" s="311" t="str">
        <f t="shared" si="5"/>
        <v>13/06/2019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06116720</v>
      </c>
      <c r="B235" s="311" t="str">
        <f t="shared" si="5"/>
        <v>13/06/2019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06116720</v>
      </c>
      <c r="B236" s="311" t="str">
        <f t="shared" si="5"/>
        <v>13/06/2019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06116720</v>
      </c>
      <c r="B237" s="311" t="str">
        <f t="shared" si="5"/>
        <v>13/06/2019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06116720</v>
      </c>
      <c r="B238" s="311" t="str">
        <f t="shared" si="5"/>
        <v>13/06/2019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06116720</v>
      </c>
      <c r="B239" s="311" t="str">
        <f t="shared" si="5"/>
        <v>13/06/2019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06116720</v>
      </c>
      <c r="B240" s="311" t="str">
        <f t="shared" si="5"/>
        <v>13/06/2019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06116720</v>
      </c>
      <c r="B241" s="311" t="str">
        <f t="shared" si="5"/>
        <v>13/06/2019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06116720</v>
      </c>
      <c r="B242" s="311" t="str">
        <f t="shared" si="5"/>
        <v>13/06/2019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06116720</v>
      </c>
      <c r="B243" s="311" t="str">
        <f t="shared" si="5"/>
        <v>13/06/2019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ADC6226A-A548-4767-86AD-43EDDC0A478A}">
      <formula1>$T$2:$T$3</formula1>
    </dataValidation>
    <dataValidation type="list" allowBlank="1" showErrorMessage="1" errorTitle="Bocal de regroupement" sqref="F78" xr:uid="{87FEEC8C-BB1C-4BF6-AB3F-B6087AA7B8C9}">
      <formula1>#REF!</formula1>
    </dataValidation>
    <dataValidation type="list" allowBlank="1" showErrorMessage="1" errorTitle="Abondance végétation de 0 à 5" sqref="K78" xr:uid="{42EF28EB-59A1-4BEC-8D35-BD6621EDF6F4}">
      <formula1>#REF!</formula1>
    </dataValidation>
    <dataValidation type="list" allowBlank="1" showErrorMessage="1" errorTitle="Intensité du comatage de 0 à 5" sqref="H78" xr:uid="{469C29D6-99A1-4A61-9197-6756ED60E435}">
      <formula1>#REF!</formula1>
    </dataValidation>
    <dataValidation type="list" allowBlank="1" showErrorMessage="1" errorTitle="Codage SANDRE svp" sqref="E78" xr:uid="{BBD3B35B-9DBC-48D2-8CC9-E987F5BCB520}">
      <formula1>#REF!</formula1>
    </dataValidation>
    <dataValidation type="list" allowBlank="1" showInputMessage="1" showErrorMessage="1" sqref="D78 IV67:IV78" xr:uid="{0ED7F10E-676D-4B42-83A5-8D2DAA8E61E8}">
      <formula1>#REF!</formula1>
    </dataValidation>
    <dataValidation type="list" allowBlank="1" errorTitle="Codage SANDRE svp" sqref="E66:E77" xr:uid="{1612A33A-7343-4A77-AD76-AF65FD31CD2C}">
      <formula1>"N1, N3, N5 , N6"</formula1>
    </dataValidation>
    <dataValidation type="list" allowBlank="1" showInputMessage="1" sqref="D67:D77" xr:uid="{5922387A-81A7-47A9-8867-960D86FE3AAD}">
      <formula1>"S1, S2, S3, S9, S10, S11, S18, S24, S25, S28, S29, S30"</formula1>
    </dataValidation>
    <dataValidation allowBlank="1" showErrorMessage="1" errorTitle="Altitude en mètres" sqref="K23:N23" xr:uid="{00D7739F-6D45-49CF-B6C8-007821668477}"/>
    <dataValidation type="list" allowBlank="1" errorTitle="Bocal de regroupement" sqref="F66:F77" xr:uid="{EFF62E81-FA93-4EF4-B2B4-4E2A133A872C}">
      <formula1>"PhA , PhB, PhC"</formula1>
    </dataValidation>
    <dataValidation type="list" allowBlank="1" errorTitle="Intensité du comatage de 0 à 5" sqref="H66:H77" xr:uid="{F20532B3-FFF7-4402-9292-36C2E3785433}">
      <formula1>"0, 1, 2, 3, 4, 5"</formula1>
    </dataValidation>
    <dataValidation type="list" allowBlank="1" errorTitle="Stabilité ou non du substrat" sqref="I66:I77" xr:uid="{56D69EC1-D47F-4E43-9810-9E0BAA247DEB}">
      <formula1>"stable , moyennement stable , instable"</formula1>
    </dataValidation>
    <dataValidation type="list" allowBlank="1" errorTitle="Abondance végétation de 0 à 5" sqref="K66:K77" xr:uid="{CD283758-2A7F-4046-93F3-2A0665D751A8}">
      <formula1>"0, 1, 2, 3, 4, 5"</formula1>
    </dataValidation>
    <dataValidation type="list" allowBlank="1" errorTitle="Choisir une des 4 catégories" error="Vous devez indiquer une des 4 catégories de la liste déroulante" sqref="I39:I50" xr:uid="{CC859A05-1D32-48CF-A4AD-C4945CCB4B3C}">
      <formula1>"D, M, MNR, P"</formula1>
    </dataValidation>
    <dataValidation type="list" allowBlank="1" sqref="D66" xr:uid="{95F289DA-DD57-46CA-A59F-4572C9FC065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A184769-1C2A-4314-A3A1-34DC50B806D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150159F-D957-450C-AC68-850502C50B5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97DB6B48-2C42-4356-A838-1F5F048F95A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DF0857F-AA73-4246-8FDD-E0263534ED76}">
      <formula1>1</formula1>
      <formula2>3</formula2>
    </dataValidation>
    <dataValidation allowBlank="1" showErrorMessage="1" promptTitle="ATTENTION" prompt="en Lambert II étendu" sqref="G23 E27:E28" xr:uid="{2D82472D-F288-4ACF-8D70-4F817580D44D}"/>
    <dataValidation type="textLength" allowBlank="1" showInputMessage="1" showErrorMessage="1" sqref="A41:E41 IS42:IV42" xr:uid="{38F1E2BA-E92A-4533-9CB2-3946F83F6945}">
      <formula1>0</formula1>
      <formula2>50</formula2>
    </dataValidation>
    <dataValidation type="whole" allowBlank="1" showErrorMessage="1" errorTitle="Altitude en mètres" sqref="I23:I28" xr:uid="{69A6001E-09D1-4F0B-818D-500E55B6E9D0}">
      <formula1>0</formula1>
      <formula2>4000</formula2>
    </dataValidation>
    <dataValidation type="decimal" allowBlank="1" showErrorMessage="1" errorTitle="Recouvrement en % de 0 à 100" sqref="H39:H50" xr:uid="{F5C1F15D-6436-476A-9D10-26B5D70A370C}">
      <formula1>0</formula1>
      <formula2>100</formula2>
    </dataValidation>
    <dataValidation type="textLength" operator="equal" allowBlank="1" showErrorMessage="1" errorTitle="Code INSEE selon le type 00000" sqref="F23" xr:uid="{79B4AAEB-41AE-450E-871E-A6BED277DCC2}">
      <formula1>5</formula1>
      <formula2>0</formula2>
    </dataValidation>
    <dataValidation type="date" allowBlank="1" showErrorMessage="1" errorTitle="Date du prélèvement (jj/mm/aaaa)" sqref="IV40" xr:uid="{35593304-9C60-4E1C-97D0-0A07C32E1EE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2020-02-26T13:26:05Z</dcterms:created>
  <dcterms:modified xsi:type="dcterms:W3CDTF">2020-02-26T13:26:08Z</dcterms:modified>
</cp:coreProperties>
</file>