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EYGMA\18072_EYGMA_exports\"/>
    </mc:Choice>
  </mc:AlternateContent>
  <xr:revisionPtr revIDLastSave="0" documentId="13_ncr:1_{3C2CCF08-C29B-4721-8B35-042ADD7FED9C}" xr6:coauthVersionLast="41" xr6:coauthVersionMax="41" xr10:uidLastSave="{00000000-0000-0000-0000-000000000000}"/>
  <bookViews>
    <workbookView xWindow="-120" yWindow="-120" windowWidth="29040" windowHeight="15840" xr2:uid="{110991D4-5C95-46C2-BBBB-27A6C745907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<sst xmlns="http://schemas.openxmlformats.org/spreadsheetml/2006/main" count="936" uniqueCount="298">
  <si>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</si>
  <si>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</si>
  <si>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</si>
  <si>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</si>
  <si>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</si>
  <si>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</si>
  <si>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</si>
  <si>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</si>
  <si>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</si>
  <si>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</si>
  <si>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</si>
  <si>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</si>
  <si>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</si>
  <si>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</si>
  <si>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</si>
  <si>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</si>
  <si>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</si>
  <si>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</si>
  <si>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</si>
  <si>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</si>
  <si>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</si>
  <si>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</si>
  <si>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</si>
  <si>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</si>
  <si>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</si>
  <si>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</si>
  <si>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</si>
  <si>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</si>
  <si>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</si>
  <si>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</si>
  <si>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</si>
  <si>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</si>
  <si>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</si>
  <si>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</si>
  <si>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</si>
  <si>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</si>
  <si>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</si>
  <si>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</si>
  <si>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</si>
  <si>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</si>
  <si>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</si>
  <si>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</si>
  <si>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</si>
  <si>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</si>
  <si>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</si>
  <si>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</si>
  <si>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</si>
  <si>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</si>
  <si>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</si>
  <si>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</si>
  <si>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</si>
  <si>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</si>
  <si>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</si>
  <si>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</si>
  <si>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</si>
  <si>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06117100</t>
  </si>
  <si>
    <t>EYGUES</t>
  </si>
  <si>
    <t>EYGUES A ST-MAURICE/EYGUES - LE JAS</t>
  </si>
  <si>
    <t>ST MAURICE SUR EYGUES</t>
  </si>
  <si>
    <t>Réseau de contrôle et surveillance</t>
  </si>
  <si>
    <t>facultatif #</t>
  </si>
  <si>
    <t>CODE_OPERATION</t>
  </si>
  <si>
    <t>TYPO_NATIONALE</t>
  </si>
  <si>
    <t>04/07/2018</t>
  </si>
  <si>
    <t>38984189100036</t>
  </si>
  <si>
    <t>SAGE Environnement</t>
  </si>
  <si>
    <t>GM6/2-7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</si>
  <si>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</si>
  <si>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</si>
  <si>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</si>
  <si>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</si>
  <si>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</si>
  <si>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</si>
  <si>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</si>
  <si>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</si>
  <si>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</si>
  <si>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</si>
  <si>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</si>
  <si>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</si>
  <si>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</si>
  <si>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</si>
  <si>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</si>
  <si>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</si>
  <si>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</si>
  <si>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</si>
  <si>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</si>
  <si>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</si>
  <si>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</si>
  <si>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</si>
  <si>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</si>
  <si>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</si>
  <si>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</si>
  <si>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</si>
  <si>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</si>
  <si>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</si>
  <si>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</si>
  <si>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</si>
  <si>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</si>
  <si>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</si>
  <si>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</si>
  <si>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</si>
  <si>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</si>
  <si>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</si>
  <si>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</si>
  <si>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</si>
  <si>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</si>
  <si>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</si>
  <si>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</si>
  <si>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</si>
  <si>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</si>
  <si>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</si>
  <si>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</si>
  <si>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</si>
  <si>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</si>
  <si>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</si>
  <si>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</si>
  <si>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</si>
  <si>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</si>
  <si>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</si>
  <si>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</si>
  <si>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</si>
  <si>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</si>
  <si>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</si>
  <si>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</si>
  <si>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</si>
  <si>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</si>
  <si>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</si>
  <si>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</si>
  <si>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</si>
  <si>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</si>
  <si>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</si>
  <si>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</si>
  <si>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</si>
  <si>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</si>
  <si>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</si>
  <si>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</si>
  <si>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</si>
  <si>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</si>
  <si>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</si>
  <si>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</si>
  <si>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</si>
  <si>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</si>
  <si>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</si>
  <si>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</si>
  <si>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</si>
  <si>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</si>
  <si>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</si>
  <si>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</si>
  <si>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</si>
  <si>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</si>
  <si>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</si>
  <si>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</si>
  <si>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</si>
  <si>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</si>
  <si>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</si>
  <si>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</si>
  <si>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</si>
  <si>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</si>
  <si>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</si>
  <si>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</si>
  <si>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</si>
  <si>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</si>
  <si>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</si>
  <si>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</si>
  <si>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</si>
  <si>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</si>
  <si>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</si>
  <si>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</si>
  <si>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</si>
  <si>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</si>
  <si>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</si>
  <si>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</si>
  <si>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</si>
  <si>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</si>
  <si>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Athripsodes</t>
  </si>
  <si>
    <t>311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</si>
  <si>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</si>
  <si>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</si>
  <si>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</si>
  <si>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</si>
  <si>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</si>
  <si>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</si>
  <si>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</si>
  <si>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</si>
  <si>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</si>
  <si>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</si>
  <si>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</si>
  <si>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</si>
  <si>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</si>
  <si>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</si>
  <si>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</si>
  <si>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</si>
  <si>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Choroterpes</t>
  </si>
  <si>
    <t>474</t>
  </si>
  <si>
    <t>Oligoneuriella</t>
  </si>
  <si>
    <t>394</t>
  </si>
  <si>
    <t>Normandia</t>
  </si>
  <si>
    <t>624</t>
  </si>
  <si>
    <t>sF. Hydrophilinae</t>
  </si>
  <si>
    <t>2517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</si>
  <si>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</si>
  <si>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</si>
  <si>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</si>
  <si>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</si>
  <si>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</si>
  <si>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</si>
  <si>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</si>
  <si>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</si>
  <si>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Onychogomphus</t>
  </si>
  <si>
    <t>682</t>
  </si>
  <si>
    <t>Platycnemis</t>
  </si>
  <si>
    <t>657</t>
  </si>
  <si>
    <t>Niphargus</t>
  </si>
  <si>
    <t>902</t>
  </si>
  <si>
    <t>HYDRACARIENS = Hydracarina</t>
  </si>
  <si>
    <t>906</t>
  </si>
  <si>
    <t>présence</t>
  </si>
  <si>
    <t>18690155900069</t>
  </si>
  <si>
    <t>AERMC</t>
  </si>
  <si>
    <t>EYGMA_2018-07-04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</si>
  <si>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</si>
  <si>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</si>
  <si>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</si>
  <si>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</si>
  <si>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</si>
  <si>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</si>
  <si>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</si>
  <si>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</si>
  <si>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</si>
  <si>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</si>
  <si>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</si>
  <si>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</si>
  <si>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</si>
  <si>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</si>
  <si>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</si>
  <si>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</si>
  <si>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</si>
  <si>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</si>
  <si>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</si>
  <si>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</si>
  <si>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</si>
  <si>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</si>
  <si>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</si>
  <si>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</si>
  <si>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</si>
  <si>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</si>
  <si>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</si>
  <si>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</si>
  <si>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</si>
  <si>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</si>
  <si>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</si>
  <si>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</si>
  <si>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</si>
  <si>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</si>
  <si>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</si>
  <si>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</si>
  <si>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</si>
  <si>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</si>
  <si>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</si>
  <si>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</si>
  <si>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</si>
  <si>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</si>
  <si>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</si>
  <si>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</si>
  <si>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</si>
  <si>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</si>
  <si>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</si>
  <si>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</si>
  <si>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</si>
  <si>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</si>
  <si>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</si>
  <si>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</si>
  <si>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</si>
  <si>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</si>
  <si>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</si>
  <si>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</si>
  <si>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</si>
  <si>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</si>
  <si>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</si>
  <si>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</si>
  <si>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</si>
  <si>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P10</t>
  </si>
  <si>
    <t>P8, P9</t>
  </si>
  <si>
    <t>P7, P11</t>
  </si>
  <si>
    <t>P5,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</si>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</sst>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743F3AFB-35FB-4C93-A8D6-18915EF3FF37}"/>
    <cellStyle name="Normal_résultats" xfId="1" xr:uid="{8E669DDC-7F5B-43DD-8C54-D3AF9C900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E0B4-701F-4EB8-87AE-1BE730D0F05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220</v>
      </c>
      <c r="B1" s="154"/>
      <c r="C1" s="155"/>
      <c r="D1" s="155"/>
      <c r="E1" s="155"/>
      <c r="F1" s="155"/>
      <c r="G1" s="155"/>
      <c r="H1" s="155"/>
      <c r="I1" s="156" t="s">
        <v>221</v>
      </c>
      <c r="J1" s="157" t="s">
        <v>220</v>
      </c>
      <c r="K1" s="158"/>
      <c r="L1" s="155"/>
      <c r="M1" s="155"/>
      <c r="N1" s="155"/>
      <c r="O1" s="155"/>
      <c r="P1" s="159"/>
      <c r="Q1" s="160"/>
      <c r="R1" s="156" t="s">
        <v>222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223</v>
      </c>
      <c r="D5" s="171" t="s">
        <v>21</v>
      </c>
      <c r="E5" s="170" t="s">
        <v>224</v>
      </c>
      <c r="F5" s="172" t="s">
        <v>225</v>
      </c>
      <c r="G5" s="170" t="s">
        <v>226</v>
      </c>
      <c r="H5" s="172" t="s">
        <v>227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6117100</v>
      </c>
      <c r="B6" s="179" t="s">
        <v>56</v>
      </c>
      <c r="C6" s="179" t="s">
        <v>57</v>
      </c>
      <c r="D6" s="180" t="s">
        <v>63</v>
      </c>
      <c r="E6" s="179">
        <v>860735.22726119601</v>
      </c>
      <c r="F6" s="179">
        <v>6356850.4191270443</v>
      </c>
      <c r="G6" s="179">
        <v>860580.05962210812</v>
      </c>
      <c r="H6" s="181">
        <v>6356740.6645263704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228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228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229</v>
      </c>
      <c r="F10" s="205"/>
      <c r="G10" s="206"/>
      <c r="H10" s="168"/>
      <c r="I10" s="168"/>
      <c r="J10" s="200" t="s">
        <v>230</v>
      </c>
      <c r="K10" s="201" t="s">
        <v>231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232</v>
      </c>
      <c r="C12" s="211">
        <v>30.5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233</v>
      </c>
      <c r="C13" s="214">
        <v>192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234</v>
      </c>
      <c r="C14" s="214">
        <v>16.028571428571428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235</v>
      </c>
      <c r="C15" s="219">
        <f>C13*C14</f>
        <v>3077.4857142857145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236</v>
      </c>
      <c r="C16" s="228">
        <f>+C15*0.05</f>
        <v>153.87428571428575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237</v>
      </c>
      <c r="K18" s="234" t="s">
        <v>83</v>
      </c>
      <c r="L18" s="235" t="s">
        <v>116</v>
      </c>
      <c r="M18" s="235" t="s">
        <v>230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93</v>
      </c>
      <c r="L19" s="231" t="s">
        <v>129</v>
      </c>
      <c r="M19" s="231" t="s">
        <v>146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99</v>
      </c>
      <c r="L20" s="231" t="s">
        <v>134</v>
      </c>
      <c r="M20" s="231" t="s">
        <v>146</v>
      </c>
      <c r="N20" s="238">
        <v>40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101</v>
      </c>
      <c r="L21" s="231" t="s">
        <v>129</v>
      </c>
      <c r="M21" s="231" t="s">
        <v>146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129</v>
      </c>
      <c r="M22" s="231" t="s">
        <v>146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238</v>
      </c>
      <c r="D23" s="197"/>
      <c r="E23" s="197"/>
      <c r="F23" s="244"/>
      <c r="J23" s="240" t="s">
        <v>150</v>
      </c>
      <c r="K23" s="231" t="s">
        <v>96</v>
      </c>
      <c r="L23" s="231" t="s">
        <v>124</v>
      </c>
      <c r="M23" s="231" t="s">
        <v>151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139</v>
      </c>
      <c r="M24" s="231" t="s">
        <v>151</v>
      </c>
      <c r="N24" s="238">
        <v>60</v>
      </c>
      <c r="O24" s="238"/>
      <c r="P24" s="238"/>
      <c r="Q24" s="238"/>
      <c r="R24" s="239"/>
      <c r="S24" s="159"/>
    </row>
    <row r="25" spans="1:19" ht="14.25" customHeight="1">
      <c r="A25" s="245" t="s">
        <v>239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129</v>
      </c>
      <c r="M25" s="231" t="s">
        <v>151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240</v>
      </c>
      <c r="D26" s="201"/>
      <c r="E26" s="201"/>
      <c r="F26" s="247"/>
      <c r="J26" s="240" t="s">
        <v>154</v>
      </c>
      <c r="K26" s="231" t="s">
        <v>96</v>
      </c>
      <c r="L26" s="231" t="s">
        <v>134</v>
      </c>
      <c r="M26" s="231" t="s">
        <v>151</v>
      </c>
      <c r="N26" s="238">
        <v>40</v>
      </c>
      <c r="O26" s="238"/>
      <c r="P26" s="238"/>
      <c r="Q26" s="238"/>
      <c r="R26" s="239"/>
      <c r="S26" s="159"/>
    </row>
    <row r="27" spans="1:19" ht="14.25" customHeight="1">
      <c r="A27" s="245" t="s">
        <v>224</v>
      </c>
      <c r="B27" s="246"/>
      <c r="C27" s="188" t="s">
        <v>241</v>
      </c>
      <c r="D27" s="188"/>
      <c r="E27" s="188"/>
      <c r="F27" s="247"/>
      <c r="J27" s="240" t="s">
        <v>155</v>
      </c>
      <c r="K27" s="231" t="s">
        <v>96</v>
      </c>
      <c r="L27" s="231" t="s">
        <v>134</v>
      </c>
      <c r="M27" s="231" t="s">
        <v>156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225</v>
      </c>
      <c r="B28" s="246"/>
      <c r="C28" s="188" t="s">
        <v>242</v>
      </c>
      <c r="D28" s="188"/>
      <c r="E28" s="188"/>
      <c r="F28" s="247"/>
      <c r="J28" s="240" t="s">
        <v>157</v>
      </c>
      <c r="K28" s="231" t="s">
        <v>96</v>
      </c>
      <c r="L28" s="231" t="s">
        <v>139</v>
      </c>
      <c r="M28" s="231" t="s">
        <v>156</v>
      </c>
      <c r="N28" s="238">
        <v>70</v>
      </c>
      <c r="O28" s="238"/>
      <c r="P28" s="238"/>
      <c r="Q28" s="238"/>
      <c r="R28" s="239"/>
      <c r="S28" s="159"/>
    </row>
    <row r="29" spans="1:19" ht="14.25" customHeight="1">
      <c r="A29" s="245" t="s">
        <v>226</v>
      </c>
      <c r="B29" s="246"/>
      <c r="C29" s="188" t="s">
        <v>243</v>
      </c>
      <c r="D29" s="188"/>
      <c r="E29" s="188"/>
      <c r="F29" s="247"/>
      <c r="J29" s="240" t="s">
        <v>158</v>
      </c>
      <c r="K29" s="231" t="s">
        <v>96</v>
      </c>
      <c r="L29" s="231" t="s">
        <v>129</v>
      </c>
      <c r="M29" s="231" t="s">
        <v>156</v>
      </c>
      <c r="N29" s="238">
        <v>30</v>
      </c>
      <c r="O29" s="238"/>
      <c r="P29" s="238"/>
      <c r="Q29" s="238"/>
      <c r="R29" s="239"/>
    </row>
    <row r="30" spans="1:19" ht="14.25" customHeight="1">
      <c r="A30" s="245" t="s">
        <v>227</v>
      </c>
      <c r="B30" s="246"/>
      <c r="C30" s="188" t="s">
        <v>244</v>
      </c>
      <c r="D30" s="188"/>
      <c r="E30" s="188"/>
      <c r="F30" s="247"/>
      <c r="J30" s="248" t="s">
        <v>159</v>
      </c>
      <c r="K30" s="249" t="s">
        <v>96</v>
      </c>
      <c r="L30" s="249" t="s">
        <v>124</v>
      </c>
      <c r="M30" s="249" t="s">
        <v>156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232</v>
      </c>
      <c r="B31" s="246"/>
      <c r="C31" s="188" t="s">
        <v>245</v>
      </c>
      <c r="D31" s="188"/>
      <c r="F31" s="247"/>
    </row>
    <row r="32" spans="1:19" ht="14.25" customHeight="1">
      <c r="A32" s="245" t="s">
        <v>233</v>
      </c>
      <c r="B32" s="246"/>
      <c r="C32" s="188" t="s">
        <v>246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234</v>
      </c>
      <c r="B33" s="252"/>
      <c r="C33" s="188" t="s">
        <v>247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235</v>
      </c>
      <c r="B34" s="252"/>
      <c r="C34" s="188" t="s">
        <v>248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236</v>
      </c>
      <c r="B35" s="252"/>
      <c r="C35" s="201" t="s">
        <v>249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250</v>
      </c>
      <c r="B36" s="252"/>
      <c r="C36" s="201" t="s">
        <v>251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252</v>
      </c>
      <c r="B37" s="262"/>
      <c r="C37" s="222" t="s">
        <v>253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220</v>
      </c>
      <c r="B41" s="158"/>
      <c r="C41" s="155"/>
      <c r="D41" s="155"/>
      <c r="E41" s="155"/>
      <c r="F41" s="155"/>
      <c r="G41" s="156" t="s">
        <v>254</v>
      </c>
      <c r="H41" s="157" t="s">
        <v>220</v>
      </c>
      <c r="I41" s="158"/>
      <c r="J41" s="155"/>
      <c r="K41" s="155"/>
      <c r="L41" s="155"/>
      <c r="M41" s="155"/>
      <c r="Q41" s="156" t="s">
        <v>255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256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257</v>
      </c>
      <c r="B47" s="277"/>
      <c r="C47" s="277"/>
      <c r="D47" s="277"/>
      <c r="E47" s="277"/>
      <c r="F47" s="277"/>
      <c r="G47" s="278"/>
      <c r="H47" s="279" t="s">
        <v>258</v>
      </c>
      <c r="I47" s="280" t="s">
        <v>259</v>
      </c>
      <c r="J47" s="281"/>
      <c r="K47" s="280" t="s">
        <v>260</v>
      </c>
      <c r="L47" s="281"/>
      <c r="M47" s="280" t="s">
        <v>261</v>
      </c>
      <c r="N47" s="281"/>
      <c r="O47" s="280" t="s">
        <v>262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263</v>
      </c>
      <c r="B49" s="289" t="s">
        <v>264</v>
      </c>
      <c r="C49" s="290" t="s">
        <v>84</v>
      </c>
      <c r="D49" s="291" t="s">
        <v>265</v>
      </c>
      <c r="E49" s="292" t="s">
        <v>266</v>
      </c>
      <c r="F49" s="292" t="s">
        <v>267</v>
      </c>
      <c r="G49" s="292" t="s">
        <v>268</v>
      </c>
      <c r="H49" s="293"/>
      <c r="I49" s="288" t="s">
        <v>269</v>
      </c>
      <c r="J49" s="288" t="s">
        <v>270</v>
      </c>
      <c r="K49" s="294" t="s">
        <v>269</v>
      </c>
      <c r="L49" s="295" t="s">
        <v>270</v>
      </c>
      <c r="M49" s="294" t="s">
        <v>269</v>
      </c>
      <c r="N49" s="295" t="s">
        <v>270</v>
      </c>
      <c r="O49" s="294" t="s">
        <v>269</v>
      </c>
      <c r="P49" s="295" t="s">
        <v>270</v>
      </c>
      <c r="Q49" s="296" t="s">
        <v>271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272</v>
      </c>
      <c r="B51" s="307" t="s">
        <v>272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273</v>
      </c>
      <c r="B52" s="315" t="s">
        <v>274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275</v>
      </c>
      <c r="B53" s="315" t="s">
        <v>276</v>
      </c>
      <c r="C53" s="316" t="s">
        <v>91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277</v>
      </c>
      <c r="B54" s="315" t="s">
        <v>278</v>
      </c>
      <c r="C54" s="322" t="s">
        <v>93</v>
      </c>
      <c r="D54" s="317">
        <v>8</v>
      </c>
      <c r="E54" s="317">
        <v>1</v>
      </c>
      <c r="F54" s="318" t="s">
        <v>94</v>
      </c>
      <c r="G54" s="319"/>
      <c r="H54" s="302"/>
      <c r="I54" s="319"/>
      <c r="J54" s="319"/>
      <c r="K54" s="320"/>
      <c r="L54" s="321"/>
      <c r="M54" s="320" t="s">
        <v>145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279</v>
      </c>
      <c r="B55" s="315" t="s">
        <v>280</v>
      </c>
      <c r="C55" s="322" t="s">
        <v>96</v>
      </c>
      <c r="D55" s="317">
        <v>7</v>
      </c>
      <c r="E55" s="317">
        <v>94</v>
      </c>
      <c r="F55" s="318" t="s">
        <v>97</v>
      </c>
      <c r="G55" s="319"/>
      <c r="H55" s="302"/>
      <c r="I55" s="319" t="s">
        <v>281</v>
      </c>
      <c r="J55" s="319">
        <v>3</v>
      </c>
      <c r="K55" s="320" t="s">
        <v>282</v>
      </c>
      <c r="L55" s="321">
        <v>4</v>
      </c>
      <c r="M55" s="320" t="s">
        <v>283</v>
      </c>
      <c r="N55" s="321">
        <v>2</v>
      </c>
      <c r="O55" s="320" t="s">
        <v>284</v>
      </c>
      <c r="P55" s="321">
        <v>1</v>
      </c>
      <c r="Q55" s="319">
        <v>8</v>
      </c>
    </row>
    <row r="56" spans="1:256" ht="33.75">
      <c r="A56" s="314" t="s">
        <v>285</v>
      </c>
      <c r="B56" s="315" t="s">
        <v>286</v>
      </c>
      <c r="C56" s="322" t="s">
        <v>99</v>
      </c>
      <c r="D56" s="317">
        <v>6</v>
      </c>
      <c r="E56" s="317">
        <v>2</v>
      </c>
      <c r="F56" s="318" t="s">
        <v>94</v>
      </c>
      <c r="G56" s="319"/>
      <c r="H56" s="302"/>
      <c r="I56" s="319"/>
      <c r="J56" s="319">
        <v>3</v>
      </c>
      <c r="K56" s="320" t="s">
        <v>147</v>
      </c>
      <c r="L56" s="321">
        <v>4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287</v>
      </c>
      <c r="B57" s="315" t="s">
        <v>288</v>
      </c>
      <c r="C57" s="316" t="s">
        <v>101</v>
      </c>
      <c r="D57" s="317">
        <v>5</v>
      </c>
      <c r="E57" s="317">
        <v>1</v>
      </c>
      <c r="F57" s="318" t="s">
        <v>94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289</v>
      </c>
      <c r="B58" s="315" t="s">
        <v>290</v>
      </c>
      <c r="C58" s="316" t="s">
        <v>103</v>
      </c>
      <c r="D58" s="317">
        <v>4</v>
      </c>
      <c r="E58" s="317"/>
      <c r="F58" s="318" t="s">
        <v>104</v>
      </c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291</v>
      </c>
      <c r="B59" s="315" t="s">
        <v>292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293</v>
      </c>
      <c r="B60" s="315" t="s">
        <v>294</v>
      </c>
      <c r="C60" s="316" t="s">
        <v>108</v>
      </c>
      <c r="D60" s="317">
        <v>2</v>
      </c>
      <c r="E60" s="317">
        <v>1</v>
      </c>
      <c r="F60" s="318" t="s">
        <v>94</v>
      </c>
      <c r="G60" s="319"/>
      <c r="H60" s="302"/>
      <c r="I60" s="319"/>
      <c r="J60" s="319"/>
      <c r="K60" s="320"/>
      <c r="L60" s="321"/>
      <c r="M60" s="320" t="s">
        <v>149</v>
      </c>
      <c r="N60" s="321">
        <v>2</v>
      </c>
      <c r="O60" s="320"/>
      <c r="P60" s="321">
        <v>1</v>
      </c>
      <c r="Q60" s="319">
        <v>1</v>
      </c>
    </row>
    <row r="61" spans="1:256">
      <c r="A61" s="314" t="s">
        <v>295</v>
      </c>
      <c r="B61" s="315" t="s">
        <v>295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296</v>
      </c>
      <c r="B62" s="324" t="s">
        <v>297</v>
      </c>
      <c r="C62" s="325" t="s">
        <v>112</v>
      </c>
      <c r="D62" s="326">
        <v>0</v>
      </c>
      <c r="E62" s="326">
        <v>1</v>
      </c>
      <c r="F62" s="327" t="s">
        <v>94</v>
      </c>
      <c r="G62" s="328"/>
      <c r="H62" s="302"/>
      <c r="I62" s="328"/>
      <c r="J62" s="328">
        <v>3</v>
      </c>
      <c r="K62" s="329"/>
      <c r="L62" s="330">
        <v>4</v>
      </c>
      <c r="M62" s="329"/>
      <c r="N62" s="330">
        <v>2</v>
      </c>
      <c r="O62" s="329"/>
      <c r="P62" s="330">
        <v>1</v>
      </c>
      <c r="Q62" s="328">
        <v>0</v>
      </c>
    </row>
    <row r="63" spans="1:256" ht="27.75" customHeight="1" thickBot="1">
      <c r="H63" s="331" t="s">
        <v>271</v>
      </c>
      <c r="I63" s="332">
        <v>2</v>
      </c>
      <c r="J63" s="333"/>
      <c r="K63" s="332">
        <v>3</v>
      </c>
      <c r="L63" s="333"/>
      <c r="M63" s="332">
        <v>5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56E04B3-535D-4096-AA99-6632EDD79CC4}">
      <formula1>0</formula1>
      <formula2>50</formula2>
    </dataValidation>
    <dataValidation type="date" allowBlank="1" showErrorMessage="1" errorTitle="Date du prélèvement (jj/mm/aaaa)" sqref="D6:H6" xr:uid="{4BBA5988-0FAC-4BB4-9EE0-20E1CCAB946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9598-D3D0-410A-A49D-3EBBE134A367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5" t="s">
        <v>217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26317</v>
      </c>
      <c r="G23" s="36">
        <v>860798</v>
      </c>
      <c r="H23" s="36">
        <v>6356807</v>
      </c>
      <c r="I23" s="36">
        <v>178</v>
      </c>
      <c r="J23" s="36" t="s">
        <v>59</v>
      </c>
      <c r="K23" s="35">
        <v>860735.22726119601</v>
      </c>
      <c r="L23" s="35">
        <v>6356850.4191270443</v>
      </c>
      <c r="M23" s="35">
        <v>860580.05962210812</v>
      </c>
      <c r="N23" s="35">
        <v>6356740.6645263704</v>
      </c>
      <c r="O23" s="36">
        <v>30.5</v>
      </c>
      <c r="P23" s="36">
        <v>192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218</v>
      </c>
      <c r="B26" s="42" t="s">
        <v>219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16.028571428571428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92</v>
      </c>
      <c r="G42" s="79" t="s">
        <v>93</v>
      </c>
      <c r="H42" s="83">
        <v>1</v>
      </c>
      <c r="I42" s="80" t="s">
        <v>94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94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94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94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 t="s">
        <v>104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94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94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93</v>
      </c>
      <c r="E66" s="80" t="s">
        <v>129</v>
      </c>
      <c r="F66" s="80" t="s">
        <v>146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99</v>
      </c>
      <c r="E67" s="80" t="s">
        <v>134</v>
      </c>
      <c r="F67" s="80" t="s">
        <v>146</v>
      </c>
      <c r="G67" s="83">
        <v>40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101</v>
      </c>
      <c r="E68" s="80" t="s">
        <v>129</v>
      </c>
      <c r="F68" s="80" t="s">
        <v>146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129</v>
      </c>
      <c r="F69" s="80" t="s">
        <v>146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124</v>
      </c>
      <c r="F70" s="80" t="s">
        <v>151</v>
      </c>
      <c r="G70" s="83">
        <v>10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139</v>
      </c>
      <c r="F71" s="80" t="s">
        <v>151</v>
      </c>
      <c r="G71" s="83">
        <v>60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129</v>
      </c>
      <c r="F72" s="80" t="s">
        <v>151</v>
      </c>
      <c r="G72" s="83">
        <v>20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134</v>
      </c>
      <c r="F73" s="80" t="s">
        <v>151</v>
      </c>
      <c r="G73" s="83">
        <v>40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134</v>
      </c>
      <c r="F74" s="80" t="s">
        <v>156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139</v>
      </c>
      <c r="F75" s="80" t="s">
        <v>156</v>
      </c>
      <c r="G75" s="83">
        <v>70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129</v>
      </c>
      <c r="F76" s="80" t="s">
        <v>156</v>
      </c>
      <c r="G76" s="83">
        <v>30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124</v>
      </c>
      <c r="F77" s="80" t="s">
        <v>156</v>
      </c>
      <c r="G77" s="83">
        <v>20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8</v>
      </c>
      <c r="F88" s="83">
        <v>19</v>
      </c>
      <c r="G88" s="83">
        <v>4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>
        <v>4</v>
      </c>
      <c r="G89" s="83">
        <v>2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16</v>
      </c>
      <c r="F91" s="83">
        <v>8</v>
      </c>
      <c r="G91" s="83">
        <v>9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24</v>
      </c>
      <c r="F92" s="83">
        <v>18</v>
      </c>
      <c r="G92" s="83">
        <v>43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3</v>
      </c>
      <c r="F93" s="83">
        <v>3</v>
      </c>
      <c r="G93" s="83">
        <v>4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18</v>
      </c>
      <c r="F94" s="83">
        <v>16</v>
      </c>
      <c r="G94" s="83">
        <v>5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/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/>
      <c r="F96" s="83">
        <v>3</v>
      </c>
      <c r="G96" s="83">
        <v>2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</v>
      </c>
      <c r="F97" s="83">
        <v>10</v>
      </c>
      <c r="G97" s="83">
        <v>16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</v>
      </c>
      <c r="F99" s="83">
        <v>12</v>
      </c>
      <c r="G99" s="83">
        <v>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2</v>
      </c>
      <c r="F100" s="83">
        <v>2</v>
      </c>
      <c r="G100" s="83">
        <v>3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/>
      <c r="F101" s="83">
        <v>1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/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52</v>
      </c>
      <c r="F104" s="83">
        <v>7</v>
      </c>
      <c r="G104" s="83">
        <v>6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17</v>
      </c>
      <c r="F105" s="83">
        <v>13</v>
      </c>
      <c r="G105" s="83">
        <v>7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4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1</v>
      </c>
      <c r="F107" s="83">
        <v>1</v>
      </c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/>
      <c r="F109" s="83"/>
      <c r="G109" s="83">
        <v>4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 t="s">
        <v>216</v>
      </c>
      <c r="F110" s="83" t="s">
        <v>216</v>
      </c>
      <c r="G110" s="83" t="s">
        <v>216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/>
      <c r="D111" s="119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/>
      <c r="D112" s="119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/>
      <c r="D113" s="119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/>
      <c r="D114" s="11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/>
      <c r="D115" s="119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/>
      <c r="D116" s="119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/>
      <c r="D117" s="119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DBC9615-3D78-4C8A-8BDD-625FD94F9509}">
      <formula1>$T$2:$T$3</formula1>
    </dataValidation>
    <dataValidation type="list" allowBlank="1" showErrorMessage="1" errorTitle="Bocal de regroupement" sqref="F78" xr:uid="{49C3C5DD-EAC6-42F3-A627-03292A46F1EE}">
      <formula1>#REF!</formula1>
    </dataValidation>
    <dataValidation type="list" allowBlank="1" showErrorMessage="1" errorTitle="Abondance végétation de 0 à 5" sqref="K78" xr:uid="{09FA0FD0-127D-4A32-A603-3AB02E824F00}">
      <formula1>#REF!</formula1>
    </dataValidation>
    <dataValidation type="list" allowBlank="1" showErrorMessage="1" errorTitle="Intensité du comatage de 0 à 5" sqref="H78" xr:uid="{E725D9BE-1789-4014-9596-5D6556632343}">
      <formula1>#REF!</formula1>
    </dataValidation>
    <dataValidation type="list" allowBlank="1" showErrorMessage="1" errorTitle="Codage SANDRE svp" sqref="E78" xr:uid="{30A19557-7F36-45D7-89FD-6A05223BA780}">
      <formula1>#REF!</formula1>
    </dataValidation>
    <dataValidation type="list" allowBlank="1" showInputMessage="1" showErrorMessage="1" sqref="D78 IV67:IV78" xr:uid="{12083E0F-5565-4184-B4C0-CFA3A1FC5266}">
      <formula1>#REF!</formula1>
    </dataValidation>
    <dataValidation type="list" allowBlank="1" errorTitle="Codage SANDRE svp" sqref="E66:E77" xr:uid="{0998D1E0-7E53-492D-A951-FDD193A11B54}">
      <formula1>"N1, N3, N5 , N6"</formula1>
    </dataValidation>
    <dataValidation type="list" allowBlank="1" showInputMessage="1" sqref="D67:D77" xr:uid="{7D6B846B-DB90-46C8-A57F-925FE090F8F4}">
      <formula1>"S1, S2, S3, S9, S10, S11, S18, S24, S25, S28, S29, S30"</formula1>
    </dataValidation>
    <dataValidation allowBlank="1" showErrorMessage="1" errorTitle="Altitude en mètres" sqref="K23:N23" xr:uid="{87F9074D-3A10-4BC6-9540-70AB7E4124FF}"/>
    <dataValidation type="list" allowBlank="1" errorTitle="Bocal de regroupement" sqref="F66:F77" xr:uid="{F41B044F-B119-4B13-B407-5F7DD3D46073}">
      <formula1>"PhA , PhB, PhC"</formula1>
    </dataValidation>
    <dataValidation type="list" allowBlank="1" errorTitle="Intensité du comatage de 0 à 5" sqref="H66:H77" xr:uid="{7D7BE000-FCBE-4224-BAE1-2610BA182198}">
      <formula1>"0, 1, 2, 3, 4, 5"</formula1>
    </dataValidation>
    <dataValidation type="list" allowBlank="1" errorTitle="Stabilité ou non du substrat" sqref="I66:I77" xr:uid="{B6D6DB4A-7BF0-4973-B959-36A265B5D104}">
      <formula1>"stable , moyennement stable , instable"</formula1>
    </dataValidation>
    <dataValidation type="list" allowBlank="1" errorTitle="Abondance végétation de 0 à 5" sqref="K66:K77" xr:uid="{7CDCF761-3449-4D3C-A44A-77345C3C64A1}">
      <formula1>"0, 1, 2, 3, 4, 5"</formula1>
    </dataValidation>
    <dataValidation type="list" allowBlank="1" errorTitle="Choisir une des 4 catégories" error="Vous devez indiquer une des 4 catégories de la liste déroulante" sqref="I39:I50" xr:uid="{89B0452A-5DD6-435C-9653-AADAEF08BFFB}">
      <formula1>"D, M, MNR, P"</formula1>
    </dataValidation>
    <dataValidation type="list" allowBlank="1" sqref="D66" xr:uid="{7739CBC4-7F01-465F-AF94-13A4A0C1E40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8A6798C-A09E-4AD6-BA61-8264DDA3D2C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880174F-64AA-4C54-A5C5-668F4BFA758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72D65CF-B89D-452B-9E9A-7B287AB31EE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1876400-13E4-4104-A241-8B6CA398337A}">
      <formula1>1</formula1>
      <formula2>3</formula2>
    </dataValidation>
    <dataValidation allowBlank="1" showErrorMessage="1" promptTitle="ATTENTION" prompt="en Lambert II étendu" sqref="G23 E27:E28" xr:uid="{754930C9-C193-4D6A-B765-4DD5966862EF}"/>
    <dataValidation type="textLength" allowBlank="1" showInputMessage="1" showErrorMessage="1" sqref="A41:E41 IS42:IV42" xr:uid="{05BDA7CF-A564-4C2E-9266-4293C76A7690}">
      <formula1>0</formula1>
      <formula2>50</formula2>
    </dataValidation>
    <dataValidation type="whole" allowBlank="1" showErrorMessage="1" errorTitle="Altitude en mètres" sqref="I23:I28" xr:uid="{D34E4FC5-3B8A-4BD8-B852-DA9238A39951}">
      <formula1>0</formula1>
      <formula2>4000</formula2>
    </dataValidation>
    <dataValidation type="decimal" allowBlank="1" showErrorMessage="1" errorTitle="Recouvrement en % de 0 à 100" sqref="H39:H50" xr:uid="{B51229D1-D424-4DF6-885B-4A2466CA464D}">
      <formula1>0</formula1>
      <formula2>100</formula2>
    </dataValidation>
    <dataValidation type="textLength" operator="equal" allowBlank="1" showErrorMessage="1" errorTitle="Code INSEE selon le type 00000" sqref="F23" xr:uid="{F9C73EFB-C83E-4F9D-9993-FA7FA3A910A1}">
      <formula1>5</formula1>
      <formula2>0</formula2>
    </dataValidation>
    <dataValidation type="date" allowBlank="1" showErrorMessage="1" errorTitle="Date du prélèvement (jj/mm/aaaa)" sqref="IV40" xr:uid="{EB47B303-A120-456F-8AC1-38630C28CC7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2019-04-05T06:51:33Z</dcterms:created>
  <dcterms:modified xsi:type="dcterms:W3CDTF">2019-04-05T06:53:23Z</dcterms:modified>
</cp:coreProperties>
</file>