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LEZTA\18072_LEZTA_exports\"/>
    </mc:Choice>
  </mc:AlternateContent>
  <xr:revisionPtr revIDLastSave="0" documentId="13_ncr:1_{3FE6111F-ECDB-4B3D-81DD-3D6DDF7A21C0}" xr6:coauthVersionLast="41" xr6:coauthVersionMax="41" xr10:uidLastSave="{00000000-0000-0000-0000-000000000000}"/>
  <bookViews>
    <workbookView xWindow="28680" yWindow="-120" windowWidth="29040" windowHeight="15840" xr2:uid="{3629B1CB-EDAF-4BC8-9115-42FC8C07548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<sst xmlns="http://schemas.openxmlformats.org/spreadsheetml/2006/main" count="986" uniqueCount="347">
  <si>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</si>
  <si>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</si>
  <si>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</si>
  <si>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</si>
  <si>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</si>
  <si>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</si>
  <si>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</si>
  <si>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</si>
  <si>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</si>
  <si>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</si>
  <si>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</si>
  <si>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</si>
  <si>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</si>
  <si>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</si>
  <si>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</si>
  <si>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</si>
  <si>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</si>
  <si>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</si>
  <si>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</si>
  <si>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</si>
  <si>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</si>
  <si>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</si>
  <si>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</si>
  <si>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</si>
  <si>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</si>
  <si>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</si>
  <si>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</si>
  <si>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</si>
  <si>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</si>
  <si>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</si>
  <si>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</si>
  <si>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</si>
  <si>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</si>
  <si>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</si>
  <si>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</si>
  <si>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</si>
  <si>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</si>
  <si>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</si>
  <si>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</si>
  <si>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</si>
  <si>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</si>
  <si>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</si>
  <si>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</si>
  <si>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</si>
  <si>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</si>
  <si>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</si>
  <si>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</si>
  <si>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</si>
  <si>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</si>
  <si>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</si>
  <si>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</si>
  <si>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</si>
  <si>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</si>
  <si>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</si>
  <si>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</si>
  <si>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06117220</t>
  </si>
  <si>
    <t>LEZ (Aff. Rhône)</t>
  </si>
  <si>
    <t>LEZ A TAULIGNAN - LA CAILLONNE</t>
  </si>
  <si>
    <t>TAULIGNAN</t>
  </si>
  <si>
    <t>Réseau de contrôle et surveillance</t>
  </si>
  <si>
    <t>facultatif #</t>
  </si>
  <si>
    <t>CODE_OPERATION</t>
  </si>
  <si>
    <t>TYPO_NATIONALE</t>
  </si>
  <si>
    <t>03/07/2018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</si>
  <si>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</si>
  <si>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</si>
  <si>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</si>
  <si>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</si>
  <si>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</si>
  <si>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</si>
  <si>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</si>
  <si>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</si>
  <si>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</si>
  <si>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</si>
  <si>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</si>
  <si>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</si>
  <si>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</si>
  <si>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</si>
  <si>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</si>
  <si>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</si>
  <si>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</si>
  <si>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</si>
  <si>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</si>
  <si>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</si>
  <si>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</si>
  <si>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</si>
  <si>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</si>
  <si>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</si>
  <si>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</si>
  <si>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</si>
  <si>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</si>
  <si>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</si>
  <si>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</si>
  <si>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</si>
  <si>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</si>
  <si>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</si>
  <si>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</si>
  <si>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</si>
  <si>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</si>
  <si>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</si>
  <si>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</si>
  <si>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</si>
  <si>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</si>
  <si>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</si>
  <si>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</si>
  <si>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</si>
  <si>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</si>
  <si>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</si>
  <si>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</si>
  <si>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</si>
  <si>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</si>
  <si>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</si>
  <si>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</si>
  <si>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</si>
  <si>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</si>
  <si>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</si>
  <si>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</si>
  <si>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</si>
  <si>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</si>
  <si>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</si>
  <si>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</si>
  <si>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</si>
  <si>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</si>
  <si>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</si>
  <si>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</si>
  <si>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</si>
  <si>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</si>
  <si>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</si>
  <si>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</si>
  <si>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</si>
  <si>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</si>
  <si>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</si>
  <si>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</si>
  <si>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</si>
  <si>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</si>
  <si>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</si>
  <si>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</si>
  <si>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</si>
  <si>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</si>
  <si>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</si>
  <si>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</si>
  <si>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</si>
  <si>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</si>
  <si>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</si>
  <si>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</si>
  <si>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</si>
  <si>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</si>
  <si>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</si>
  <si>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</si>
  <si>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</si>
  <si>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</si>
  <si>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</si>
  <si>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</si>
  <si>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</si>
  <si>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</si>
  <si>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</si>
  <si>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</si>
  <si>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</si>
  <si>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</si>
  <si>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</si>
  <si>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</si>
  <si>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</si>
  <si>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</si>
  <si>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</si>
  <si>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</si>
  <si>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</si>
  <si>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</si>
  <si>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</si>
  <si>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</si>
  <si>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</si>
  <si>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</si>
  <si>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</si>
  <si>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</si>
  <si>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</si>
  <si>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</si>
  <si>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Hydroptilidae</t>
  </si>
  <si>
    <t>193</t>
  </si>
  <si>
    <t>Setodes</t>
  </si>
  <si>
    <t>318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</si>
  <si>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</si>
  <si>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</si>
  <si>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</si>
  <si>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</si>
  <si>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</si>
  <si>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</si>
  <si>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</si>
  <si>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</si>
  <si>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Centroptilum</t>
  </si>
  <si>
    <t>383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</si>
  <si>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</si>
  <si>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</si>
  <si>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</si>
  <si>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</si>
  <si>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</si>
  <si>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</si>
  <si>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</si>
  <si>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</si>
  <si>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</si>
  <si>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</si>
  <si>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</si>
  <si>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</si>
  <si>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Oligoneuriella</t>
  </si>
  <si>
    <t>394</t>
  </si>
  <si>
    <t>Micronecta</t>
  </si>
  <si>
    <t>719</t>
  </si>
  <si>
    <t>Hydrometra</t>
  </si>
  <si>
    <t>740</t>
  </si>
  <si>
    <t>Dryops</t>
  </si>
  <si>
    <t>613</t>
  </si>
  <si>
    <t>Helichus = Pomatinus</t>
  </si>
  <si>
    <t>611</t>
  </si>
  <si>
    <t>sF. Laccophilinae</t>
  </si>
  <si>
    <t>2394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</si>
  <si>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</si>
  <si>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</si>
  <si>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</si>
  <si>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</si>
  <si>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</si>
  <si>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</si>
  <si>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</si>
  <si>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</si>
  <si>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</si>
  <si>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</si>
  <si>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</si>
  <si>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</si>
  <si>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</si>
  <si>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</si>
  <si>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</si>
  <si>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</si>
  <si>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</si>
  <si>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</si>
  <si>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</si>
  <si>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</si>
  <si>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</si>
  <si>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</si>
  <si>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</si>
  <si>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</si>
  <si>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</si>
  <si>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</si>
  <si>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</si>
  <si>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</si>
  <si>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</si>
  <si>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</si>
  <si>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</si>
  <si>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</si>
  <si>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</si>
  <si>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</si>
  <si>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</si>
  <si>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</si>
  <si>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</si>
  <si>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</si>
  <si>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</si>
  <si>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</si>
  <si>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</si>
  <si>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</si>
  <si>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</si>
  <si>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Lymnaeidae</t>
  </si>
  <si>
    <t>998</t>
  </si>
  <si>
    <t>Physa lato-sensu</t>
  </si>
  <si>
    <t>997</t>
  </si>
  <si>
    <t>OLIGOCHAETA</t>
  </si>
  <si>
    <t>933</t>
  </si>
  <si>
    <t>Dugesiidae</t>
  </si>
  <si>
    <t>1055</t>
  </si>
  <si>
    <t>Prostoma</t>
  </si>
  <si>
    <t>3110</t>
  </si>
  <si>
    <t>18690155900069</t>
  </si>
  <si>
    <t>AERMC</t>
  </si>
  <si>
    <t>LEZTA_2018-07-03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</si>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</sst>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75A69DBE-2E81-4742-92F4-D6954334A872}"/>
    <cellStyle name="Normal_résultats" xfId="1" xr:uid="{A66E971B-9154-44E3-BC4A-D53EB8651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5E8D-E8F4-414A-84A9-E3A4C785C38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269</v>
      </c>
      <c r="B1" s="154"/>
      <c r="C1" s="155"/>
      <c r="D1" s="155"/>
      <c r="E1" s="155"/>
      <c r="F1" s="155"/>
      <c r="G1" s="155"/>
      <c r="H1" s="155"/>
      <c r="I1" s="156" t="s">
        <v>270</v>
      </c>
      <c r="J1" s="157" t="s">
        <v>269</v>
      </c>
      <c r="K1" s="158"/>
      <c r="L1" s="155"/>
      <c r="M1" s="155"/>
      <c r="N1" s="155"/>
      <c r="O1" s="155"/>
      <c r="P1" s="159"/>
      <c r="Q1" s="160"/>
      <c r="R1" s="156" t="s">
        <v>271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272</v>
      </c>
      <c r="D5" s="171" t="s">
        <v>21</v>
      </c>
      <c r="E5" s="170" t="s">
        <v>273</v>
      </c>
      <c r="F5" s="172" t="s">
        <v>274</v>
      </c>
      <c r="G5" s="170" t="s">
        <v>275</v>
      </c>
      <c r="H5" s="172" t="s">
        <v>276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6117220</v>
      </c>
      <c r="B6" s="179" t="s">
        <v>56</v>
      </c>
      <c r="C6" s="179" t="s">
        <v>57</v>
      </c>
      <c r="D6" s="180" t="s">
        <v>63</v>
      </c>
      <c r="E6" s="179">
        <v>858117.91558925144</v>
      </c>
      <c r="F6" s="179">
        <v>6371342.0989731327</v>
      </c>
      <c r="G6" s="179">
        <v>857997.02227269078</v>
      </c>
      <c r="H6" s="181">
        <v>6371320.1673855605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277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277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278</v>
      </c>
      <c r="F10" s="205"/>
      <c r="G10" s="206"/>
      <c r="H10" s="168"/>
      <c r="I10" s="168"/>
      <c r="J10" s="200" t="s">
        <v>279</v>
      </c>
      <c r="K10" s="201" t="s">
        <v>280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281</v>
      </c>
      <c r="C12" s="211">
        <v>14.8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282</v>
      </c>
      <c r="C13" s="214">
        <v>120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283</v>
      </c>
      <c r="C14" s="214">
        <v>7.419999999999999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284</v>
      </c>
      <c r="C15" s="219">
        <f>C13*C14</f>
        <v>890.39999999999986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285</v>
      </c>
      <c r="C16" s="228">
        <f>+C15*0.05</f>
        <v>44.519999999999996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286</v>
      </c>
      <c r="K18" s="234" t="s">
        <v>83</v>
      </c>
      <c r="L18" s="235" t="s">
        <v>115</v>
      </c>
      <c r="M18" s="235" t="s">
        <v>279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99</v>
      </c>
      <c r="L19" s="231" t="s">
        <v>133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93</v>
      </c>
      <c r="L20" s="231" t="s">
        <v>128</v>
      </c>
      <c r="M20" s="231" t="s">
        <v>145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103</v>
      </c>
      <c r="L21" s="231" t="s">
        <v>128</v>
      </c>
      <c r="M21" s="231" t="s">
        <v>145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111</v>
      </c>
      <c r="L22" s="231" t="s">
        <v>128</v>
      </c>
      <c r="M22" s="231" t="s">
        <v>145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287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128</v>
      </c>
      <c r="M24" s="231" t="s">
        <v>150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288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96</v>
      </c>
      <c r="L25" s="231" t="s">
        <v>123</v>
      </c>
      <c r="M25" s="231" t="s">
        <v>150</v>
      </c>
      <c r="N25" s="238">
        <v>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289</v>
      </c>
      <c r="D26" s="201"/>
      <c r="E26" s="201"/>
      <c r="F26" s="247"/>
      <c r="J26" s="240" t="s">
        <v>153</v>
      </c>
      <c r="K26" s="231" t="s">
        <v>96</v>
      </c>
      <c r="L26" s="231" t="s">
        <v>138</v>
      </c>
      <c r="M26" s="231" t="s">
        <v>150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273</v>
      </c>
      <c r="B27" s="246"/>
      <c r="C27" s="188" t="s">
        <v>290</v>
      </c>
      <c r="D27" s="188"/>
      <c r="E27" s="188"/>
      <c r="F27" s="247"/>
      <c r="J27" s="240" t="s">
        <v>154</v>
      </c>
      <c r="K27" s="231" t="s">
        <v>96</v>
      </c>
      <c r="L27" s="231" t="s">
        <v>133</v>
      </c>
      <c r="M27" s="231" t="s">
        <v>155</v>
      </c>
      <c r="N27" s="238">
        <v>10</v>
      </c>
      <c r="O27" s="238"/>
      <c r="P27" s="238"/>
      <c r="Q27" s="238"/>
      <c r="R27" s="239"/>
      <c r="S27" s="159"/>
    </row>
    <row r="28" spans="1:19" ht="14.25" customHeight="1">
      <c r="A28" s="245" t="s">
        <v>274</v>
      </c>
      <c r="B28" s="246"/>
      <c r="C28" s="188" t="s">
        <v>291</v>
      </c>
      <c r="D28" s="188"/>
      <c r="E28" s="188"/>
      <c r="F28" s="247"/>
      <c r="J28" s="240" t="s">
        <v>156</v>
      </c>
      <c r="K28" s="231" t="s">
        <v>96</v>
      </c>
      <c r="L28" s="231" t="s">
        <v>128</v>
      </c>
      <c r="M28" s="231" t="s">
        <v>155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275</v>
      </c>
      <c r="B29" s="246"/>
      <c r="C29" s="188" t="s">
        <v>292</v>
      </c>
      <c r="D29" s="188"/>
      <c r="E29" s="188"/>
      <c r="F29" s="247"/>
      <c r="J29" s="240" t="s">
        <v>157</v>
      </c>
      <c r="K29" s="231" t="s">
        <v>96</v>
      </c>
      <c r="L29" s="231" t="s">
        <v>123</v>
      </c>
      <c r="M29" s="231" t="s">
        <v>155</v>
      </c>
      <c r="N29" s="238">
        <v>5</v>
      </c>
      <c r="O29" s="238"/>
      <c r="P29" s="238"/>
      <c r="Q29" s="238"/>
      <c r="R29" s="239"/>
    </row>
    <row r="30" spans="1:19" ht="14.25" customHeight="1">
      <c r="A30" s="245" t="s">
        <v>276</v>
      </c>
      <c r="B30" s="246"/>
      <c r="C30" s="188" t="s">
        <v>293</v>
      </c>
      <c r="D30" s="188"/>
      <c r="E30" s="188"/>
      <c r="F30" s="247"/>
      <c r="J30" s="248" t="s">
        <v>158</v>
      </c>
      <c r="K30" s="249" t="s">
        <v>96</v>
      </c>
      <c r="L30" s="249" t="s">
        <v>138</v>
      </c>
      <c r="M30" s="249" t="s">
        <v>155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281</v>
      </c>
      <c r="B31" s="246"/>
      <c r="C31" s="188" t="s">
        <v>294</v>
      </c>
      <c r="D31" s="188"/>
      <c r="F31" s="247"/>
    </row>
    <row r="32" spans="1:19" ht="14.25" customHeight="1">
      <c r="A32" s="245" t="s">
        <v>282</v>
      </c>
      <c r="B32" s="246"/>
      <c r="C32" s="188" t="s">
        <v>295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283</v>
      </c>
      <c r="B33" s="252"/>
      <c r="C33" s="188" t="s">
        <v>296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284</v>
      </c>
      <c r="B34" s="252"/>
      <c r="C34" s="188" t="s">
        <v>297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285</v>
      </c>
      <c r="B35" s="252"/>
      <c r="C35" s="201" t="s">
        <v>298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299</v>
      </c>
      <c r="B36" s="252"/>
      <c r="C36" s="201" t="s">
        <v>300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301</v>
      </c>
      <c r="B37" s="262"/>
      <c r="C37" s="222" t="s">
        <v>302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269</v>
      </c>
      <c r="B41" s="158"/>
      <c r="C41" s="155"/>
      <c r="D41" s="155"/>
      <c r="E41" s="155"/>
      <c r="F41" s="155"/>
      <c r="G41" s="156" t="s">
        <v>303</v>
      </c>
      <c r="H41" s="157" t="s">
        <v>269</v>
      </c>
      <c r="I41" s="158"/>
      <c r="J41" s="155"/>
      <c r="K41" s="155"/>
      <c r="L41" s="155"/>
      <c r="M41" s="155"/>
      <c r="Q41" s="156" t="s">
        <v>304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305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306</v>
      </c>
      <c r="B47" s="277"/>
      <c r="C47" s="277"/>
      <c r="D47" s="277"/>
      <c r="E47" s="277"/>
      <c r="F47" s="277"/>
      <c r="G47" s="278"/>
      <c r="H47" s="279" t="s">
        <v>307</v>
      </c>
      <c r="I47" s="280" t="s">
        <v>308</v>
      </c>
      <c r="J47" s="281"/>
      <c r="K47" s="280" t="s">
        <v>309</v>
      </c>
      <c r="L47" s="281"/>
      <c r="M47" s="280" t="s">
        <v>310</v>
      </c>
      <c r="N47" s="281"/>
      <c r="O47" s="280" t="s">
        <v>311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312</v>
      </c>
      <c r="B49" s="289" t="s">
        <v>313</v>
      </c>
      <c r="C49" s="290" t="s">
        <v>84</v>
      </c>
      <c r="D49" s="291" t="s">
        <v>314</v>
      </c>
      <c r="E49" s="292" t="s">
        <v>315</v>
      </c>
      <c r="F49" s="292" t="s">
        <v>316</v>
      </c>
      <c r="G49" s="292" t="s">
        <v>317</v>
      </c>
      <c r="H49" s="293"/>
      <c r="I49" s="288" t="s">
        <v>318</v>
      </c>
      <c r="J49" s="288" t="s">
        <v>319</v>
      </c>
      <c r="K49" s="294" t="s">
        <v>318</v>
      </c>
      <c r="L49" s="295" t="s">
        <v>319</v>
      </c>
      <c r="M49" s="294" t="s">
        <v>318</v>
      </c>
      <c r="N49" s="295" t="s">
        <v>319</v>
      </c>
      <c r="O49" s="294" t="s">
        <v>318</v>
      </c>
      <c r="P49" s="295" t="s">
        <v>319</v>
      </c>
      <c r="Q49" s="296" t="s">
        <v>320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321</v>
      </c>
      <c r="B51" s="307" t="s">
        <v>321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322</v>
      </c>
      <c r="B52" s="315" t="s">
        <v>323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324</v>
      </c>
      <c r="B53" s="315" t="s">
        <v>325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326</v>
      </c>
      <c r="B54" s="315" t="s">
        <v>327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/>
      <c r="M54" s="320" t="s">
        <v>146</v>
      </c>
      <c r="N54" s="321">
        <v>1</v>
      </c>
      <c r="O54" s="320"/>
      <c r="P54" s="321"/>
      <c r="Q54" s="319">
        <v>1</v>
      </c>
    </row>
    <row r="55" spans="1:256" ht="33.75">
      <c r="A55" s="314" t="s">
        <v>328</v>
      </c>
      <c r="B55" s="315" t="s">
        <v>329</v>
      </c>
      <c r="C55" s="322" t="s">
        <v>96</v>
      </c>
      <c r="D55" s="317">
        <v>7</v>
      </c>
      <c r="E55" s="317">
        <v>92</v>
      </c>
      <c r="F55" s="318" t="s">
        <v>97</v>
      </c>
      <c r="G55" s="319"/>
      <c r="H55" s="302"/>
      <c r="I55" s="319" t="s">
        <v>330</v>
      </c>
      <c r="J55" s="319">
        <v>1</v>
      </c>
      <c r="K55" s="320" t="s">
        <v>331</v>
      </c>
      <c r="L55" s="321">
        <v>4</v>
      </c>
      <c r="M55" s="320" t="s">
        <v>332</v>
      </c>
      <c r="N55" s="321">
        <v>3</v>
      </c>
      <c r="O55" s="320" t="s">
        <v>333</v>
      </c>
      <c r="P55" s="321">
        <v>2</v>
      </c>
      <c r="Q55" s="319">
        <v>8</v>
      </c>
    </row>
    <row r="56" spans="1:256" ht="33.75">
      <c r="A56" s="314" t="s">
        <v>334</v>
      </c>
      <c r="B56" s="315" t="s">
        <v>335</v>
      </c>
      <c r="C56" s="322" t="s">
        <v>99</v>
      </c>
      <c r="D56" s="317">
        <v>6</v>
      </c>
      <c r="E56" s="317">
        <v>4</v>
      </c>
      <c r="F56" s="318" t="s">
        <v>94</v>
      </c>
      <c r="G56" s="319"/>
      <c r="H56" s="302"/>
      <c r="I56" s="319"/>
      <c r="J56" s="319"/>
      <c r="K56" s="320" t="s">
        <v>144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336</v>
      </c>
      <c r="B57" s="315" t="s">
        <v>337</v>
      </c>
      <c r="C57" s="316" t="s">
        <v>101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338</v>
      </c>
      <c r="B58" s="315" t="s">
        <v>339</v>
      </c>
      <c r="C58" s="316" t="s">
        <v>103</v>
      </c>
      <c r="D58" s="317">
        <v>4</v>
      </c>
      <c r="E58" s="317">
        <v>2</v>
      </c>
      <c r="F58" s="318" t="s">
        <v>94</v>
      </c>
      <c r="G58" s="319"/>
      <c r="H58" s="302"/>
      <c r="I58" s="319"/>
      <c r="J58" s="319"/>
      <c r="K58" s="320"/>
      <c r="L58" s="321"/>
      <c r="M58" s="320" t="s">
        <v>147</v>
      </c>
      <c r="N58" s="321">
        <v>2</v>
      </c>
      <c r="O58" s="320"/>
      <c r="P58" s="321">
        <v>1</v>
      </c>
      <c r="Q58" s="319">
        <v>1</v>
      </c>
    </row>
    <row r="59" spans="1:256" ht="22.5">
      <c r="A59" s="314" t="s">
        <v>340</v>
      </c>
      <c r="B59" s="315" t="s">
        <v>341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342</v>
      </c>
      <c r="B60" s="315" t="s">
        <v>343</v>
      </c>
      <c r="C60" s="316" t="s">
        <v>107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344</v>
      </c>
      <c r="B61" s="315" t="s">
        <v>344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345</v>
      </c>
      <c r="B62" s="324" t="s">
        <v>346</v>
      </c>
      <c r="C62" s="325" t="s">
        <v>111</v>
      </c>
      <c r="D62" s="326">
        <v>0</v>
      </c>
      <c r="E62" s="326">
        <v>1</v>
      </c>
      <c r="F62" s="327" t="s">
        <v>94</v>
      </c>
      <c r="G62" s="328"/>
      <c r="H62" s="302"/>
      <c r="I62" s="328"/>
      <c r="J62" s="328"/>
      <c r="K62" s="329"/>
      <c r="L62" s="330"/>
      <c r="M62" s="329" t="s">
        <v>148</v>
      </c>
      <c r="N62" s="330">
        <v>2</v>
      </c>
      <c r="O62" s="329"/>
      <c r="P62" s="330">
        <v>1</v>
      </c>
      <c r="Q62" s="328">
        <v>1</v>
      </c>
    </row>
    <row r="63" spans="1:256" ht="27.75" customHeight="1" thickBot="1">
      <c r="H63" s="331" t="s">
        <v>320</v>
      </c>
      <c r="I63" s="332">
        <v>2</v>
      </c>
      <c r="J63" s="333"/>
      <c r="K63" s="332">
        <v>3</v>
      </c>
      <c r="L63" s="333"/>
      <c r="M63" s="332">
        <v>5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BECAA20-D187-4B8D-8C13-EA6EDF52EFBB}">
      <formula1>0</formula1>
      <formula2>50</formula2>
    </dataValidation>
    <dataValidation type="date" allowBlank="1" showErrorMessage="1" errorTitle="Date du prélèvement (jj/mm/aaaa)" sqref="D6:H6" xr:uid="{2C36A3BD-F470-4271-B0D4-7364F02590F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8F32-1989-492B-AC63-E0E32DF7501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266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26348</v>
      </c>
      <c r="G23" s="36">
        <v>857926</v>
      </c>
      <c r="H23" s="36">
        <v>6371332</v>
      </c>
      <c r="I23" s="36">
        <v>246</v>
      </c>
      <c r="J23" s="36" t="s">
        <v>59</v>
      </c>
      <c r="K23" s="35">
        <v>858117.91558925144</v>
      </c>
      <c r="L23" s="35">
        <v>6371342.0989731327</v>
      </c>
      <c r="M23" s="35">
        <v>857997.02227269078</v>
      </c>
      <c r="N23" s="35">
        <v>6371320.1673855605</v>
      </c>
      <c r="O23" s="36">
        <v>14.8</v>
      </c>
      <c r="P23" s="36">
        <v>120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267</v>
      </c>
      <c r="B26" s="42" t="s">
        <v>268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7.419999999999999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92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94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2</v>
      </c>
      <c r="I46" s="80" t="s">
        <v>94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99</v>
      </c>
      <c r="E66" s="80" t="s">
        <v>133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93</v>
      </c>
      <c r="E67" s="80" t="s">
        <v>128</v>
      </c>
      <c r="F67" s="80" t="s">
        <v>145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103</v>
      </c>
      <c r="E68" s="80" t="s">
        <v>128</v>
      </c>
      <c r="F68" s="80" t="s">
        <v>145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111</v>
      </c>
      <c r="E69" s="80" t="s">
        <v>128</v>
      </c>
      <c r="F69" s="80" t="s">
        <v>145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128</v>
      </c>
      <c r="F71" s="80" t="s">
        <v>150</v>
      </c>
      <c r="G71" s="83">
        <v>15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96</v>
      </c>
      <c r="E72" s="80" t="s">
        <v>123</v>
      </c>
      <c r="F72" s="80" t="s">
        <v>150</v>
      </c>
      <c r="G72" s="83">
        <v>5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96</v>
      </c>
      <c r="E73" s="80" t="s">
        <v>138</v>
      </c>
      <c r="F73" s="80" t="s">
        <v>150</v>
      </c>
      <c r="G73" s="83">
        <v>10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96</v>
      </c>
      <c r="E74" s="80" t="s">
        <v>133</v>
      </c>
      <c r="F74" s="80" t="s">
        <v>155</v>
      </c>
      <c r="G74" s="83">
        <v>10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96</v>
      </c>
      <c r="E75" s="80" t="s">
        <v>128</v>
      </c>
      <c r="F75" s="80" t="s">
        <v>155</v>
      </c>
      <c r="G75" s="83">
        <v>10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96</v>
      </c>
      <c r="E76" s="80" t="s">
        <v>123</v>
      </c>
      <c r="F76" s="80" t="s">
        <v>155</v>
      </c>
      <c r="G76" s="83">
        <v>5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96</v>
      </c>
      <c r="E77" s="80" t="s">
        <v>138</v>
      </c>
      <c r="F77" s="80" t="s">
        <v>155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11</v>
      </c>
      <c r="F88" s="83">
        <v>10</v>
      </c>
      <c r="G88" s="83">
        <v>19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>
        <v>4</v>
      </c>
      <c r="F89" s="83">
        <v>16</v>
      </c>
      <c r="G89" s="83">
        <v>37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>
        <v>1</v>
      </c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>
        <v>2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/>
      <c r="F92" s="83">
        <v>1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1</v>
      </c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/>
      <c r="F94" s="83">
        <v>8</v>
      </c>
      <c r="G94" s="83">
        <v>81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5</v>
      </c>
      <c r="F95" s="83"/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53</v>
      </c>
      <c r="F96" s="83">
        <v>106</v>
      </c>
      <c r="G96" s="83">
        <v>197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>
        <v>2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>
        <v>7</v>
      </c>
      <c r="F98" s="83">
        <v>1</v>
      </c>
      <c r="G98" s="83">
        <v>3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8</v>
      </c>
      <c r="F99" s="83"/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1</v>
      </c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3</v>
      </c>
      <c r="F101" s="83">
        <v>14</v>
      </c>
      <c r="G101" s="83">
        <v>20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/>
      <c r="F103" s="83">
        <v>3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>
        <v>10</v>
      </c>
      <c r="F104" s="83">
        <v>1</v>
      </c>
      <c r="G104" s="83">
        <v>7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/>
      <c r="F105" s="83">
        <v>6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>
        <v>2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9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>
        <v>2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/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12</v>
      </c>
      <c r="F111" s="83">
        <v>18</v>
      </c>
      <c r="G111" s="83">
        <v>31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>
        <v>1</v>
      </c>
      <c r="F112" s="83"/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/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>
        <v>1</v>
      </c>
      <c r="F115" s="83">
        <v>1</v>
      </c>
      <c r="G115" s="83">
        <v>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>
        <v>3</v>
      </c>
      <c r="F116" s="83"/>
      <c r="G116" s="83">
        <v>3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14</v>
      </c>
      <c r="F117" s="83">
        <v>15</v>
      </c>
      <c r="G117" s="83">
        <v>25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>
        <v>2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231</v>
      </c>
      <c r="D119" s="119" t="s">
        <v>232</v>
      </c>
      <c r="E119" s="83">
        <v>1</v>
      </c>
      <c r="F119" s="83">
        <v>3</v>
      </c>
      <c r="G119" s="83">
        <v>13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233</v>
      </c>
      <c r="D120" s="119" t="s">
        <v>234</v>
      </c>
      <c r="E120" s="83">
        <v>1</v>
      </c>
      <c r="F120" s="83">
        <v>1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235</v>
      </c>
      <c r="D121" s="119" t="s">
        <v>236</v>
      </c>
      <c r="E121" s="83">
        <v>6</v>
      </c>
      <c r="F121" s="83"/>
      <c r="G121" s="83">
        <v>1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237</v>
      </c>
      <c r="D122" s="119" t="s">
        <v>238</v>
      </c>
      <c r="E122" s="83">
        <v>6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239</v>
      </c>
      <c r="D123" s="119" t="s">
        <v>240</v>
      </c>
      <c r="E123" s="83">
        <v>1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241</v>
      </c>
      <c r="D124" s="119" t="s">
        <v>242</v>
      </c>
      <c r="E124" s="83">
        <v>3</v>
      </c>
      <c r="F124" s="83">
        <v>5</v>
      </c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243</v>
      </c>
      <c r="D125" s="119" t="s">
        <v>244</v>
      </c>
      <c r="E125" s="83">
        <v>34</v>
      </c>
      <c r="F125" s="83">
        <v>3</v>
      </c>
      <c r="G125" s="83">
        <v>28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245</v>
      </c>
      <c r="D126" s="119" t="s">
        <v>246</v>
      </c>
      <c r="E126" s="83">
        <v>56</v>
      </c>
      <c r="F126" s="83">
        <v>14</v>
      </c>
      <c r="G126" s="83">
        <v>10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247</v>
      </c>
      <c r="D127" s="119" t="s">
        <v>248</v>
      </c>
      <c r="E127" s="83" t="s">
        <v>249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 t="s">
        <v>249</v>
      </c>
      <c r="F128" s="83" t="s">
        <v>249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 t="s">
        <v>249</v>
      </c>
      <c r="F129" s="83" t="s">
        <v>249</v>
      </c>
      <c r="G129" s="83" t="s">
        <v>249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>
        <v>1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258</v>
      </c>
      <c r="D132" s="119" t="s">
        <v>259</v>
      </c>
      <c r="E132" s="83">
        <v>1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260</v>
      </c>
      <c r="D133" s="119" t="s">
        <v>261</v>
      </c>
      <c r="E133" s="83">
        <v>30</v>
      </c>
      <c r="F133" s="83">
        <v>46</v>
      </c>
      <c r="G133" s="83">
        <v>6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262</v>
      </c>
      <c r="D134" s="119" t="s">
        <v>263</v>
      </c>
      <c r="E134" s="83">
        <v>34</v>
      </c>
      <c r="F134" s="83">
        <v>3</v>
      </c>
      <c r="G134" s="83">
        <v>2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264</v>
      </c>
      <c r="D135" s="119" t="s">
        <v>265</v>
      </c>
      <c r="E135" s="83" t="s">
        <v>249</v>
      </c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6FEFF40-FDEE-452A-8F65-E000D770322C}">
      <formula1>$T$2:$T$3</formula1>
    </dataValidation>
    <dataValidation type="list" allowBlank="1" showErrorMessage="1" errorTitle="Bocal de regroupement" sqref="F78" xr:uid="{97D6BC4C-5219-49C0-AED1-B6EDAAE9DE48}">
      <formula1>#REF!</formula1>
    </dataValidation>
    <dataValidation type="list" allowBlank="1" showErrorMessage="1" errorTitle="Abondance végétation de 0 à 5" sqref="K78" xr:uid="{BDAEEF98-953D-4188-9B8D-9773ECE27682}">
      <formula1>#REF!</formula1>
    </dataValidation>
    <dataValidation type="list" allowBlank="1" showErrorMessage="1" errorTitle="Intensité du comatage de 0 à 5" sqref="H78" xr:uid="{73B8B2F6-E74C-43E7-8E05-728F73D3AE39}">
      <formula1>#REF!</formula1>
    </dataValidation>
    <dataValidation type="list" allowBlank="1" showErrorMessage="1" errorTitle="Codage SANDRE svp" sqref="E78" xr:uid="{F5D7992B-2F77-40C4-ACB2-2C45C9DC0EC6}">
      <formula1>#REF!</formula1>
    </dataValidation>
    <dataValidation type="list" allowBlank="1" showInputMessage="1" showErrorMessage="1" sqref="D78 IV67:IV78" xr:uid="{358181DD-D0D3-4B07-9C02-12829AD80F0A}">
      <formula1>#REF!</formula1>
    </dataValidation>
    <dataValidation type="list" allowBlank="1" errorTitle="Codage SANDRE svp" sqref="E66:E77" xr:uid="{B00784DE-302F-4074-8B01-3BA8E2C561CE}">
      <formula1>"N1, N3, N5 , N6"</formula1>
    </dataValidation>
    <dataValidation type="list" allowBlank="1" showInputMessage="1" sqref="D67:D77" xr:uid="{105379CC-B00C-4038-A111-FB70628B3265}">
      <formula1>"S1, S2, S3, S9, S10, S11, S18, S24, S25, S28, S29, S30"</formula1>
    </dataValidation>
    <dataValidation allowBlank="1" showErrorMessage="1" errorTitle="Altitude en mètres" sqref="K23:N23" xr:uid="{198EA816-5391-49B2-8DE8-FA241E20781C}"/>
    <dataValidation type="list" allowBlank="1" errorTitle="Bocal de regroupement" sqref="F66:F77" xr:uid="{8FB20AA9-AE79-47F8-9E26-81AA0A54006B}">
      <formula1>"PhA , PhB, PhC"</formula1>
    </dataValidation>
    <dataValidation type="list" allowBlank="1" errorTitle="Intensité du comatage de 0 à 5" sqref="H66:H77" xr:uid="{F647BF08-43BF-45E9-9A2F-27331C937250}">
      <formula1>"0, 1, 2, 3, 4, 5"</formula1>
    </dataValidation>
    <dataValidation type="list" allowBlank="1" errorTitle="Stabilité ou non du substrat" sqref="I66:I77" xr:uid="{43C8337C-C4FF-4AFC-BE2B-F7B37DF62E67}">
      <formula1>"stable , moyennement stable , instable"</formula1>
    </dataValidation>
    <dataValidation type="list" allowBlank="1" errorTitle="Abondance végétation de 0 à 5" sqref="K66:K77" xr:uid="{EF492F11-38E5-46A6-B7C3-AA14F36F9829}">
      <formula1>"0, 1, 2, 3, 4, 5"</formula1>
    </dataValidation>
    <dataValidation type="list" allowBlank="1" errorTitle="Choisir une des 4 catégories" error="Vous devez indiquer une des 4 catégories de la liste déroulante" sqref="I39:I50" xr:uid="{18ACA8A2-903D-47EE-8D39-02250EB26F3C}">
      <formula1>"D, M, MNR, P"</formula1>
    </dataValidation>
    <dataValidation type="list" allowBlank="1" sqref="D66" xr:uid="{2D28392E-583F-4BC0-B4E0-8CCE064FB73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439988E-9248-404E-B4FD-1953E7C9726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66C8733-3882-43C3-BEE6-F0CFCACE9C5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E84AF0A-CEFA-43EB-A5A0-D11C4A5EDFF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ED2A2DB-0CD4-432D-BE26-87D1CEF1F47E}">
      <formula1>1</formula1>
      <formula2>3</formula2>
    </dataValidation>
    <dataValidation allowBlank="1" showErrorMessage="1" promptTitle="ATTENTION" prompt="en Lambert II étendu" sqref="G23 E27:E28" xr:uid="{3E26C6EC-FBA3-468B-B9CC-5563D858B02C}"/>
    <dataValidation type="textLength" allowBlank="1" showInputMessage="1" showErrorMessage="1" sqref="A41:E41 IS42:IV42" xr:uid="{626349A5-6AD7-49C6-83FD-3362A3827951}">
      <formula1>0</formula1>
      <formula2>50</formula2>
    </dataValidation>
    <dataValidation type="whole" allowBlank="1" showErrorMessage="1" errorTitle="Altitude en mètres" sqref="I23:I28" xr:uid="{D6682811-0BE2-48B0-BDE7-CDA767811247}">
      <formula1>0</formula1>
      <formula2>4000</formula2>
    </dataValidation>
    <dataValidation type="decimal" allowBlank="1" showErrorMessage="1" errorTitle="Recouvrement en % de 0 à 100" sqref="H39:H50" xr:uid="{A087E35A-4926-44CF-ACCD-3FCD0E5E0593}">
      <formula1>0</formula1>
      <formula2>100</formula2>
    </dataValidation>
    <dataValidation type="textLength" operator="equal" allowBlank="1" showErrorMessage="1" errorTitle="Code INSEE selon le type 00000" sqref="F23" xr:uid="{23971283-B104-4156-A7D6-E33A47B920FF}">
      <formula1>5</formula1>
      <formula2>0</formula2>
    </dataValidation>
    <dataValidation type="date" allowBlank="1" showErrorMessage="1" errorTitle="Date du prélèvement (jj/mm/aaaa)" sqref="IV40" xr:uid="{0E18529C-7526-46C6-8B5F-EEC74B97923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2019-03-28T11:01:38Z</dcterms:created>
  <dcterms:modified xsi:type="dcterms:W3CDTF">2019-03-28T11:10:18Z</dcterms:modified>
</cp:coreProperties>
</file>