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AYGCA\19035_AYGCA_exports\"/>
    </mc:Choice>
  </mc:AlternateContent>
  <xr:revisionPtr revIDLastSave="0" documentId="13_ncr:1_{EBE59395-4E2E-4F93-A0AD-094880464056}" xr6:coauthVersionLast="45" xr6:coauthVersionMax="45" xr10:uidLastSave="{00000000-0000-0000-0000-000000000000}"/>
  <bookViews>
    <workbookView xWindow="-120" yWindow="-120" windowWidth="24240" windowHeight="13140" xr2:uid="{0D2EF169-37C0-4BBB-B092-9E3ACA87CC0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  <c r="A162" i="2"/>
</calcChain>
</file>

<file path=xl/sharedStrings.xml><?xml version="1.0" encoding="utf-8"?>
<sst xmlns="http://schemas.openxmlformats.org/spreadsheetml/2006/main" count="660" uniqueCount="352">
  <si>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</si>
  <si>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</si>
  <si>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</si>
  <si>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</si>
  <si>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</si>
  <si>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</si>
  <si>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</si>
  <si>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</si>
  <si>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</si>
  <si>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</si>
  <si>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</si>
  <si>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</si>
  <si>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</si>
  <si>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EYGUES</t>
  </si>
  <si>
    <t>AYGUES A CADEROUSSE</t>
  </si>
  <si>
    <t>20/06/2019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</si>
  <si>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</si>
  <si>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</si>
  <si>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</si>
  <si>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</si>
  <si>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</si>
  <si>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</si>
  <si>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</si>
  <si>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</si>
  <si>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</si>
  <si>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</si>
  <si>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</si>
  <si>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</si>
  <si>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</si>
  <si>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</si>
  <si>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</si>
  <si>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</si>
  <si>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</si>
  <si>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</si>
  <si>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</si>
  <si>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</si>
  <si>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</si>
  <si>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</si>
  <si>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</si>
  <si>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</si>
  <si>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</si>
  <si>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</si>
  <si>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</si>
  <si>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</si>
  <si>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</si>
  <si>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</si>
  <si>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</si>
  <si>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</si>
  <si>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</si>
  <si>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</si>
  <si>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</si>
  <si>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</si>
  <si>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</si>
  <si>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</si>
  <si>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N3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</si>
  <si>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</si>
  <si>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</si>
  <si>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</si>
  <si>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</si>
  <si>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</si>
  <si>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</si>
  <si>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</si>
  <si>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</si>
  <si>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</si>
  <si>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</si>
  <si>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</si>
  <si>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</si>
  <si>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</si>
  <si>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</si>
  <si>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</si>
  <si>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</si>
  <si>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</si>
  <si>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</si>
  <si>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</si>
  <si>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</si>
  <si>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</si>
  <si>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</si>
  <si>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</si>
  <si>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</si>
  <si>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</si>
  <si>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</si>
  <si>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</si>
  <si>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</si>
  <si>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</si>
  <si>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</si>
  <si>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</si>
  <si>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</si>
  <si>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</si>
  <si>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</si>
  <si>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</si>
  <si>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</si>
  <si>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</si>
  <si>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</si>
  <si>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</si>
  <si>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</si>
  <si>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</si>
  <si>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</si>
  <si>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</si>
  <si>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</si>
  <si>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</si>
  <si>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</si>
  <si>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</si>
  <si>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</si>
  <si>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</si>
  <si>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</si>
  <si>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</si>
  <si>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</si>
  <si>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</si>
  <si>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</si>
  <si>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</si>
  <si>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</si>
  <si>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</si>
  <si>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</si>
  <si>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</si>
  <si>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</si>
  <si>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</si>
  <si>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</si>
  <si>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</si>
  <si>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</si>
  <si>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</si>
  <si>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</si>
  <si>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</si>
  <si>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</si>
  <si>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</si>
  <si>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</si>
  <si>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</si>
  <si>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</si>
  <si>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</si>
  <si>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</si>
  <si>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</si>
  <si>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</si>
  <si>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</si>
  <si>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</si>
  <si>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</si>
  <si>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</si>
  <si>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</si>
  <si>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</si>
  <si>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</si>
  <si>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</si>
  <si>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</si>
  <si>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</si>
  <si>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</si>
  <si>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</si>
  <si>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</si>
  <si>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</si>
  <si>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</si>
  <si>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</si>
  <si>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</si>
  <si>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</si>
  <si>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</si>
  <si>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</si>
  <si>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</si>
  <si>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</si>
  <si>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</si>
  <si>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</si>
  <si>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</si>
  <si>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</si>
  <si>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</si>
  <si>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</si>
  <si>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</si>
  <si>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</si>
  <si>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</si>
  <si>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</si>
  <si>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</si>
  <si>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</si>
  <si>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</si>
  <si>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</si>
  <si>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</si>
  <si>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</si>
  <si>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</si>
  <si>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</si>
  <si>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</si>
  <si>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</si>
  <si>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</si>
  <si>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</si>
  <si>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</si>
  <si>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</si>
  <si>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</si>
  <si>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</si>
  <si>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</si>
  <si>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</si>
  <si>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</si>
  <si>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</si>
  <si>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</si>
  <si>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</si>
  <si>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</si>
  <si>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</si>
  <si>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</si>
  <si>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</si>
  <si>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</si>
  <si>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</si>
  <si>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</si>
  <si>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</si>
  <si>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</si>
  <si>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</si>
  <si>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</si>
  <si>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</si>
  <si>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06117500</t>
  </si>
  <si>
    <t xml:space="preserve"> CADEROUSSE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</si>
  <si>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</si>
  <si>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</si>
  <si>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</si>
  <si>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</si>
  <si>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</si>
  <si>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</si>
  <si>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</si>
  <si>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</si>
  <si>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</si>
  <si>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</si>
  <si>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</si>
  <si>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</si>
  <si>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</si>
  <si>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</si>
  <si>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</si>
  <si>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</si>
  <si>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</si>
  <si>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</si>
  <si>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</si>
  <si>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</si>
  <si>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</si>
  <si>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</si>
  <si>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</si>
  <si>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</si>
  <si>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</si>
  <si>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</si>
  <si>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</si>
  <si>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</si>
  <si>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</si>
  <si>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</si>
  <si>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</si>
  <si>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</si>
  <si>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</si>
  <si>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</si>
  <si>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</si>
  <si>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</si>
  <si>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</si>
  <si>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</si>
  <si>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</si>
  <si>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</si>
  <si>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</si>
  <si>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</si>
  <si>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</si>
  <si>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</si>
  <si>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</si>
  <si>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</si>
  <si>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</si>
  <si>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</si>
  <si>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</si>
  <si>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</si>
  <si>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Isoperla</t>
  </si>
  <si>
    <t>140</t>
  </si>
  <si>
    <t>Hydropsyche</t>
  </si>
  <si>
    <t>212</t>
  </si>
  <si>
    <t>Hydroptila</t>
  </si>
  <si>
    <t>200</t>
  </si>
  <si>
    <t>Mystacides</t>
  </si>
  <si>
    <t>312</t>
  </si>
  <si>
    <t>Oecetis</t>
  </si>
  <si>
    <t>317</t>
  </si>
  <si>
    <t>sF. Limnephilinae</t>
  </si>
  <si>
    <t>3163</t>
  </si>
  <si>
    <t>Chimarra</t>
  </si>
  <si>
    <t>207</t>
  </si>
  <si>
    <t>Rhyacophila</t>
  </si>
  <si>
    <t>183</t>
  </si>
  <si>
    <t>Baetidae</t>
  </si>
  <si>
    <t>363</t>
  </si>
  <si>
    <t>Baetis</t>
  </si>
  <si>
    <t>364</t>
  </si>
  <si>
    <t>Centroptilum</t>
  </si>
  <si>
    <t>383</t>
  </si>
  <si>
    <t>Cloeon</t>
  </si>
  <si>
    <t>387</t>
  </si>
  <si>
    <t>Procloeon</t>
  </si>
  <si>
    <t>390</t>
  </si>
  <si>
    <t>Caenis</t>
  </si>
  <si>
    <t>457</t>
  </si>
  <si>
    <t>Ephemera</t>
  </si>
  <si>
    <t>502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</si>
  <si>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</si>
  <si>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</si>
  <si>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</si>
  <si>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</si>
  <si>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</si>
  <si>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</si>
  <si>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</si>
  <si>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</si>
  <si>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Choroterpes</t>
  </si>
  <si>
    <t>474</t>
  </si>
  <si>
    <t>Oligoneuriella</t>
  </si>
  <si>
    <t>394</t>
  </si>
  <si>
    <t>Ephoron</t>
  </si>
  <si>
    <t>496</t>
  </si>
  <si>
    <t>Micronecta</t>
  </si>
  <si>
    <t>719</t>
  </si>
  <si>
    <t>Gerris</t>
  </si>
  <si>
    <t>735</t>
  </si>
  <si>
    <t>Hydrometra</t>
  </si>
  <si>
    <t>740</t>
  </si>
  <si>
    <t>Dytiscidae</t>
  </si>
  <si>
    <t>527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</si>
  <si>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</si>
  <si>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</si>
  <si>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</si>
  <si>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</si>
  <si>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</si>
  <si>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</si>
  <si>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</si>
  <si>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</si>
  <si>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</si>
  <si>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</si>
  <si>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</si>
  <si>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</si>
  <si>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Aeshnidae</t>
  </si>
  <si>
    <t>669</t>
  </si>
  <si>
    <t>Gomphidae</t>
  </si>
  <si>
    <t>678</t>
  </si>
  <si>
    <t>Onychogomphus</t>
  </si>
  <si>
    <t>682</t>
  </si>
  <si>
    <t>Lestidae</t>
  </si>
  <si>
    <t>653</t>
  </si>
  <si>
    <t>Platycnemis</t>
  </si>
  <si>
    <t>657</t>
  </si>
  <si>
    <t>Sialis</t>
  </si>
  <si>
    <t>704</t>
  </si>
  <si>
    <t>MALACOSTRACES</t>
  </si>
  <si>
    <t>3270</t>
  </si>
  <si>
    <t>Atyaephyra</t>
  </si>
  <si>
    <t>861</t>
  </si>
  <si>
    <t>Niphargus</t>
  </si>
  <si>
    <t>902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</si>
  <si>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</si>
  <si>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</si>
  <si>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</si>
  <si>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</si>
  <si>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</si>
  <si>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</si>
  <si>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</si>
  <si>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Corbicula</t>
  </si>
  <si>
    <t>1051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</si>
  <si>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</si>
  <si>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</si>
  <si>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</si>
  <si>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</si>
  <si>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</si>
  <si>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</si>
  <si>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</si>
  <si>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</si>
  <si>
    <t>Prostoma</t>
  </si>
  <si>
    <t>3110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</si>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</sst>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0CCE9ACE-2F26-4C26-9FB2-6D7935FBBE0F}"/>
    <cellStyle name="Normal_résultats" xfId="1" xr:uid="{7DDA1EA6-1A6F-40DD-BDA6-BEA805D46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AYGCA/19035_AYGCA_20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AYGCA</v>
          </cell>
          <cell r="L5">
            <v>43636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8042-DCC2-45A5-A1E3-24D2B666A2B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6117500</v>
      </c>
      <c r="B6" s="27" t="s">
        <v>13</v>
      </c>
      <c r="C6" s="27" t="s">
        <v>14</v>
      </c>
      <c r="D6" s="28" t="s">
        <v>15</v>
      </c>
      <c r="E6" s="27">
        <v>838589.96845098282</v>
      </c>
      <c r="F6" s="27">
        <v>6338699.5173870828</v>
      </c>
      <c r="G6" s="27">
        <v>838510.49218629231</v>
      </c>
      <c r="H6" s="29">
        <v>6338564.4172920482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6.655555555555555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1051.5777777777778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52.578888888888891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53</v>
      </c>
      <c r="L24" s="82" t="s">
        <v>43</v>
      </c>
      <c r="M24" s="82" t="s">
        <v>55</v>
      </c>
      <c r="N24" s="92">
        <v>50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53</v>
      </c>
      <c r="L25" s="82" t="s">
        <v>61</v>
      </c>
      <c r="M25" s="82" t="s">
        <v>55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53</v>
      </c>
      <c r="L26" s="82" t="s">
        <v>54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53</v>
      </c>
      <c r="L27" s="82" t="s">
        <v>43</v>
      </c>
      <c r="M27" s="82" t="s">
        <v>66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53</v>
      </c>
      <c r="L28" s="82" t="s">
        <v>61</v>
      </c>
      <c r="M28" s="82" t="s">
        <v>66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53</v>
      </c>
      <c r="L29" s="82" t="s">
        <v>54</v>
      </c>
      <c r="M29" s="82" t="s">
        <v>66</v>
      </c>
      <c r="N29" s="92">
        <v>50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53</v>
      </c>
      <c r="L30" s="103" t="s">
        <v>43</v>
      </c>
      <c r="M30" s="103" t="s">
        <v>66</v>
      </c>
      <c r="N30" s="104">
        <v>90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43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54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61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61</v>
      </c>
      <c r="L46" s="129"/>
      <c r="M46" s="128" t="s">
        <v>54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42</v>
      </c>
      <c r="D52" s="171">
        <v>10</v>
      </c>
      <c r="E52" s="171">
        <v>1</v>
      </c>
      <c r="F52" s="172" t="s">
        <v>116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116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48</v>
      </c>
      <c r="D54" s="171">
        <v>8</v>
      </c>
      <c r="E54" s="171">
        <v>2</v>
      </c>
      <c r="F54" s="172" t="s">
        <v>116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47</v>
      </c>
      <c r="P54" s="175">
        <v>2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53</v>
      </c>
      <c r="D55" s="171">
        <v>7</v>
      </c>
      <c r="E55" s="171">
        <v>87</v>
      </c>
      <c r="F55" s="172" t="s">
        <v>123</v>
      </c>
      <c r="G55" s="173"/>
      <c r="H55" s="156"/>
      <c r="I55" s="173"/>
      <c r="J55" s="173"/>
      <c r="K55" s="174" t="s">
        <v>124</v>
      </c>
      <c r="L55" s="175">
        <v>1</v>
      </c>
      <c r="M55" s="174" t="s">
        <v>125</v>
      </c>
      <c r="N55" s="175">
        <v>3</v>
      </c>
      <c r="O55" s="174" t="s">
        <v>126</v>
      </c>
      <c r="P55" s="175">
        <v>2</v>
      </c>
      <c r="Q55" s="173">
        <v>8</v>
      </c>
    </row>
    <row r="56" spans="1:256" ht="33.75">
      <c r="A56" s="168" t="s">
        <v>127</v>
      </c>
      <c r="B56" s="169" t="s">
        <v>128</v>
      </c>
      <c r="C56" s="176" t="s">
        <v>50</v>
      </c>
      <c r="D56" s="171">
        <v>6</v>
      </c>
      <c r="E56" s="171">
        <v>2</v>
      </c>
      <c r="F56" s="172" t="s">
        <v>116</v>
      </c>
      <c r="G56" s="173"/>
      <c r="H56" s="156"/>
      <c r="I56" s="173"/>
      <c r="J56" s="173"/>
      <c r="K56" s="174"/>
      <c r="L56" s="175">
        <v>1</v>
      </c>
      <c r="M56" s="174"/>
      <c r="N56" s="175">
        <v>2</v>
      </c>
      <c r="O56" s="174" t="s">
        <v>49</v>
      </c>
      <c r="P56" s="175">
        <v>3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>
        <v>3</v>
      </c>
      <c r="F57" s="172" t="s">
        <v>116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/>
      <c r="P57" s="175">
        <v>2</v>
      </c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>
        <v>2</v>
      </c>
      <c r="F58" s="172" t="s">
        <v>116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>
        <v>1</v>
      </c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 t="s">
        <v>143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2</v>
      </c>
      <c r="F62" s="181" t="s">
        <v>116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2</v>
      </c>
      <c r="L63" s="187"/>
      <c r="M63" s="186">
        <v>3</v>
      </c>
      <c r="N63" s="187"/>
      <c r="O63" s="186">
        <v>7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AABEFE8-7543-4810-8B97-EDE55C44657E}">
      <formula1>0</formula1>
      <formula2>50</formula2>
    </dataValidation>
    <dataValidation type="date" allowBlank="1" showErrorMessage="1" errorTitle="Date du prélèvement (jj/mm/aaaa)" sqref="D6:H6" xr:uid="{D6547C72-5AC8-41FD-8FB8-1E4A9739ABA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D07B-2372-4603-9ACA-91B4A84BE56B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84027</v>
      </c>
      <c r="G23" s="235">
        <v>837492</v>
      </c>
      <c r="H23" s="235">
        <v>6337894</v>
      </c>
      <c r="I23" s="235">
        <v>30</v>
      </c>
      <c r="J23" s="235" t="s">
        <v>199</v>
      </c>
      <c r="K23" s="234">
        <v>838589.96845098282</v>
      </c>
      <c r="L23" s="234">
        <v>6338699.5173870828</v>
      </c>
      <c r="M23" s="234">
        <v>838510.49218629231</v>
      </c>
      <c r="N23" s="234">
        <v>6338564.4172920482</v>
      </c>
      <c r="O23" s="235">
        <v>13.2</v>
      </c>
      <c r="P23" s="235">
        <v>158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AYGCA_2019-06-20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77</v>
      </c>
      <c r="H38" s="276" t="s">
        <v>213</v>
      </c>
      <c r="I38" s="277" t="s">
        <v>216</v>
      </c>
      <c r="R38"/>
      <c r="S38"/>
      <c r="T38"/>
    </row>
    <row r="39" spans="1:256" ht="14.25">
      <c r="A39" s="278" t="str">
        <f>B23</f>
        <v>06117500</v>
      </c>
      <c r="B39" s="278" t="str">
        <f>C23</f>
        <v>EYGUES</v>
      </c>
      <c r="C39" s="278" t="str">
        <f>D23</f>
        <v>AYGUES A CADEROUSSE</v>
      </c>
      <c r="D39" s="279" t="str">
        <f>D26</f>
        <v>20/06/2019</v>
      </c>
      <c r="E39" s="280">
        <v>6.655555555555555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116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1</v>
      </c>
      <c r="I41" s="283" t="s">
        <v>116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48</v>
      </c>
      <c r="H42" s="284">
        <v>2</v>
      </c>
      <c r="I42" s="283" t="s">
        <v>116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53</v>
      </c>
      <c r="H43" s="284">
        <v>87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50</v>
      </c>
      <c r="H44" s="284">
        <v>2</v>
      </c>
      <c r="I44" s="283" t="s">
        <v>116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131</v>
      </c>
      <c r="H45" s="284">
        <v>3</v>
      </c>
      <c r="I45" s="283" t="s">
        <v>116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134</v>
      </c>
      <c r="H46" s="284">
        <v>2</v>
      </c>
      <c r="I46" s="283" t="s">
        <v>116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140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142</v>
      </c>
      <c r="H49" s="284"/>
      <c r="I49" s="283" t="s">
        <v>143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2</v>
      </c>
      <c r="I50" s="283" t="s">
        <v>116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43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54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61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06117500</v>
      </c>
      <c r="B66" s="308" t="str">
        <f>D26</f>
        <v>20/06/2019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06117500</v>
      </c>
      <c r="B67" s="311" t="str">
        <f>+B$66</f>
        <v>20/06/2019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06117500</v>
      </c>
      <c r="B68" s="311" t="str">
        <f t="shared" si="0"/>
        <v>20/06/2019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06117500</v>
      </c>
      <c r="B69" s="311" t="str">
        <f t="shared" si="0"/>
        <v>20/06/2019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06117500</v>
      </c>
      <c r="B70" s="311" t="str">
        <f t="shared" si="0"/>
        <v>20/06/2019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06117500</v>
      </c>
      <c r="B71" s="311" t="str">
        <f t="shared" si="0"/>
        <v>20/06/2019</v>
      </c>
      <c r="C71" s="309" t="s">
        <v>57</v>
      </c>
      <c r="D71" s="283" t="s">
        <v>53</v>
      </c>
      <c r="E71" s="283" t="s">
        <v>43</v>
      </c>
      <c r="F71" s="283" t="s">
        <v>55</v>
      </c>
      <c r="G71" s="284">
        <v>50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06117500</v>
      </c>
      <c r="B72" s="311" t="str">
        <f t="shared" si="0"/>
        <v>20/06/2019</v>
      </c>
      <c r="C72" s="309" t="s">
        <v>60</v>
      </c>
      <c r="D72" s="283" t="s">
        <v>53</v>
      </c>
      <c r="E72" s="283" t="s">
        <v>61</v>
      </c>
      <c r="F72" s="283" t="s">
        <v>55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06117500</v>
      </c>
      <c r="B73" s="311" t="str">
        <f t="shared" si="0"/>
        <v>20/06/2019</v>
      </c>
      <c r="C73" s="309" t="s">
        <v>63</v>
      </c>
      <c r="D73" s="283" t="s">
        <v>53</v>
      </c>
      <c r="E73" s="283" t="s">
        <v>54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06117500</v>
      </c>
      <c r="B74" s="311" t="str">
        <f t="shared" si="0"/>
        <v>20/06/2019</v>
      </c>
      <c r="C74" s="309" t="s">
        <v>65</v>
      </c>
      <c r="D74" s="283" t="s">
        <v>53</v>
      </c>
      <c r="E74" s="283" t="s">
        <v>43</v>
      </c>
      <c r="F74" s="283" t="s">
        <v>66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06117500</v>
      </c>
      <c r="B75" s="311" t="str">
        <f t="shared" si="0"/>
        <v>20/06/2019</v>
      </c>
      <c r="C75" s="309" t="s">
        <v>68</v>
      </c>
      <c r="D75" s="283" t="s">
        <v>53</v>
      </c>
      <c r="E75" s="283" t="s">
        <v>61</v>
      </c>
      <c r="F75" s="283" t="s">
        <v>66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06117500</v>
      </c>
      <c r="B76" s="311" t="str">
        <f t="shared" si="0"/>
        <v>20/06/2019</v>
      </c>
      <c r="C76" s="309" t="s">
        <v>70</v>
      </c>
      <c r="D76" s="283" t="s">
        <v>53</v>
      </c>
      <c r="E76" s="283" t="s">
        <v>54</v>
      </c>
      <c r="F76" s="283" t="s">
        <v>66</v>
      </c>
      <c r="G76" s="284">
        <v>50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06117500</v>
      </c>
      <c r="B77" s="311" t="str">
        <f t="shared" si="0"/>
        <v>20/06/2019</v>
      </c>
      <c r="C77" s="309" t="s">
        <v>72</v>
      </c>
      <c r="D77" s="283" t="s">
        <v>53</v>
      </c>
      <c r="E77" s="283" t="s">
        <v>43</v>
      </c>
      <c r="F77" s="283" t="s">
        <v>66</v>
      </c>
      <c r="G77" s="284">
        <v>90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06117500</v>
      </c>
      <c r="B88" s="330" t="str">
        <f>D26</f>
        <v>20/06/2019</v>
      </c>
      <c r="C88" s="284" t="s">
        <v>247</v>
      </c>
      <c r="D88" s="331" t="s">
        <v>248</v>
      </c>
      <c r="E88" s="284">
        <v>4</v>
      </c>
      <c r="F88" s="284">
        <v>4</v>
      </c>
      <c r="G88" s="284">
        <v>2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06117500</v>
      </c>
      <c r="B89" s="311" t="str">
        <f>+B$88</f>
        <v>20/06/2019</v>
      </c>
      <c r="C89" s="284" t="s">
        <v>249</v>
      </c>
      <c r="D89" s="331" t="s">
        <v>250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06117500</v>
      </c>
      <c r="B90" s="311" t="str">
        <f t="shared" si="1"/>
        <v>20/06/2019</v>
      </c>
      <c r="C90" s="284" t="s">
        <v>251</v>
      </c>
      <c r="D90" s="331" t="s">
        <v>252</v>
      </c>
      <c r="E90" s="284">
        <v>2</v>
      </c>
      <c r="F90" s="284">
        <v>119</v>
      </c>
      <c r="G90" s="284">
        <v>63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06117500</v>
      </c>
      <c r="B91" s="311" t="str">
        <f t="shared" si="1"/>
        <v>20/06/2019</v>
      </c>
      <c r="C91" s="284" t="s">
        <v>253</v>
      </c>
      <c r="D91" s="331" t="s">
        <v>254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06117500</v>
      </c>
      <c r="B92" s="311" t="str">
        <f t="shared" si="1"/>
        <v>20/06/2019</v>
      </c>
      <c r="C92" s="284" t="s">
        <v>255</v>
      </c>
      <c r="D92" s="331" t="s">
        <v>256</v>
      </c>
      <c r="E92" s="284">
        <v>2</v>
      </c>
      <c r="F92" s="284">
        <v>2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06117500</v>
      </c>
      <c r="B93" s="311" t="str">
        <f t="shared" si="1"/>
        <v>20/06/2019</v>
      </c>
      <c r="C93" s="284" t="s">
        <v>257</v>
      </c>
      <c r="D93" s="331" t="s">
        <v>258</v>
      </c>
      <c r="E93" s="284">
        <v>3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06117500</v>
      </c>
      <c r="B94" s="311" t="str">
        <f t="shared" si="1"/>
        <v>20/06/2019</v>
      </c>
      <c r="C94" s="284" t="s">
        <v>259</v>
      </c>
      <c r="D94" s="331" t="s">
        <v>260</v>
      </c>
      <c r="E94" s="284">
        <v>2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06117500</v>
      </c>
      <c r="B95" s="311" t="str">
        <f t="shared" si="1"/>
        <v>20/06/2019</v>
      </c>
      <c r="C95" s="284" t="s">
        <v>261</v>
      </c>
      <c r="D95" s="331" t="s">
        <v>262</v>
      </c>
      <c r="E95" s="284"/>
      <c r="F95" s="284">
        <v>1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06117500</v>
      </c>
      <c r="B96" s="311" t="str">
        <f t="shared" si="1"/>
        <v>20/06/2019</v>
      </c>
      <c r="C96" s="284" t="s">
        <v>263</v>
      </c>
      <c r="D96" s="331" t="s">
        <v>264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06117500</v>
      </c>
      <c r="B97" s="311" t="str">
        <f t="shared" si="1"/>
        <v>20/06/2019</v>
      </c>
      <c r="C97" s="284" t="s">
        <v>265</v>
      </c>
      <c r="D97" s="331" t="s">
        <v>266</v>
      </c>
      <c r="E97" s="284">
        <v>17</v>
      </c>
      <c r="F97" s="284">
        <v>10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06117500</v>
      </c>
      <c r="B98" s="311" t="str">
        <f t="shared" si="1"/>
        <v>20/06/2019</v>
      </c>
      <c r="C98" s="284" t="s">
        <v>267</v>
      </c>
      <c r="D98" s="331" t="s">
        <v>268</v>
      </c>
      <c r="E98" s="284"/>
      <c r="F98" s="284">
        <v>50</v>
      </c>
      <c r="G98" s="284">
        <v>60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06117500</v>
      </c>
      <c r="B99" s="311" t="str">
        <f t="shared" si="1"/>
        <v>20/06/2019</v>
      </c>
      <c r="C99" s="284" t="s">
        <v>269</v>
      </c>
      <c r="D99" s="331" t="s">
        <v>270</v>
      </c>
      <c r="E99" s="284">
        <v>1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06117500</v>
      </c>
      <c r="B100" s="311" t="str">
        <f t="shared" si="1"/>
        <v>20/06/2019</v>
      </c>
      <c r="C100" s="284" t="s">
        <v>271</v>
      </c>
      <c r="D100" s="331" t="s">
        <v>272</v>
      </c>
      <c r="E100" s="284">
        <v>11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06117500</v>
      </c>
      <c r="B101" s="311" t="str">
        <f t="shared" si="1"/>
        <v>20/06/2019</v>
      </c>
      <c r="C101" s="284" t="s">
        <v>273</v>
      </c>
      <c r="D101" s="331" t="s">
        <v>274</v>
      </c>
      <c r="E101" s="284">
        <v>4</v>
      </c>
      <c r="F101" s="284">
        <v>15</v>
      </c>
      <c r="G101" s="284">
        <v>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06117500</v>
      </c>
      <c r="B102" s="311" t="str">
        <f t="shared" si="1"/>
        <v>20/06/2019</v>
      </c>
      <c r="C102" s="284" t="s">
        <v>275</v>
      </c>
      <c r="D102" s="331" t="s">
        <v>276</v>
      </c>
      <c r="E102" s="284">
        <v>13</v>
      </c>
      <c r="F102" s="284">
        <v>67</v>
      </c>
      <c r="G102" s="284">
        <v>11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06117500</v>
      </c>
      <c r="B103" s="311" t="str">
        <f t="shared" si="1"/>
        <v>20/06/2019</v>
      </c>
      <c r="C103" s="284" t="s">
        <v>277</v>
      </c>
      <c r="D103" s="331" t="s">
        <v>278</v>
      </c>
      <c r="E103" s="284"/>
      <c r="F103" s="284">
        <v>1</v>
      </c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06117500</v>
      </c>
      <c r="B104" s="311" t="str">
        <f t="shared" si="1"/>
        <v>20/06/2019</v>
      </c>
      <c r="C104" s="284" t="s">
        <v>279</v>
      </c>
      <c r="D104" s="331" t="s">
        <v>280</v>
      </c>
      <c r="E104" s="284">
        <v>14</v>
      </c>
      <c r="F104" s="284">
        <v>15</v>
      </c>
      <c r="G104" s="284">
        <v>162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06117500</v>
      </c>
      <c r="B105" s="311" t="str">
        <f t="shared" si="1"/>
        <v>20/06/2019</v>
      </c>
      <c r="C105" s="284" t="s">
        <v>281</v>
      </c>
      <c r="D105" s="331" t="s">
        <v>282</v>
      </c>
      <c r="E105" s="284">
        <v>2</v>
      </c>
      <c r="F105" s="284">
        <v>16</v>
      </c>
      <c r="G105" s="284">
        <v>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06117500</v>
      </c>
      <c r="B106" s="311" t="str">
        <f t="shared" si="1"/>
        <v>20/06/2019</v>
      </c>
      <c r="C106" s="284" t="s">
        <v>283</v>
      </c>
      <c r="D106" s="331" t="s">
        <v>284</v>
      </c>
      <c r="E106" s="284"/>
      <c r="F106" s="284">
        <v>15</v>
      </c>
      <c r="G106" s="284">
        <v>5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06117500</v>
      </c>
      <c r="B107" s="311" t="str">
        <f t="shared" si="1"/>
        <v>20/06/2019</v>
      </c>
      <c r="C107" s="284" t="s">
        <v>285</v>
      </c>
      <c r="D107" s="331" t="s">
        <v>286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06117500</v>
      </c>
      <c r="B108" s="311" t="str">
        <f t="shared" si="1"/>
        <v>20/06/2019</v>
      </c>
      <c r="C108" s="284" t="s">
        <v>287</v>
      </c>
      <c r="D108" s="331" t="s">
        <v>288</v>
      </c>
      <c r="E108" s="284">
        <v>4</v>
      </c>
      <c r="F108" s="284">
        <v>53</v>
      </c>
      <c r="G108" s="284">
        <v>13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06117500</v>
      </c>
      <c r="B109" s="311" t="str">
        <f t="shared" si="1"/>
        <v>20/06/2019</v>
      </c>
      <c r="C109" s="284" t="s">
        <v>289</v>
      </c>
      <c r="D109" s="331" t="s">
        <v>290</v>
      </c>
      <c r="E109" s="284"/>
      <c r="F109" s="284">
        <v>4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06117500</v>
      </c>
      <c r="B110" s="311" t="str">
        <f t="shared" si="1"/>
        <v>20/06/2019</v>
      </c>
      <c r="C110" s="284" t="s">
        <v>291</v>
      </c>
      <c r="D110" s="331" t="s">
        <v>292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06117500</v>
      </c>
      <c r="B111" s="311" t="str">
        <f t="shared" si="1"/>
        <v>20/06/2019</v>
      </c>
      <c r="C111" s="284" t="s">
        <v>293</v>
      </c>
      <c r="D111" s="331" t="s">
        <v>294</v>
      </c>
      <c r="E111" s="284">
        <v>1</v>
      </c>
      <c r="F111" s="284">
        <v>14</v>
      </c>
      <c r="G111" s="284">
        <v>6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06117500</v>
      </c>
      <c r="B112" s="311" t="str">
        <f t="shared" si="1"/>
        <v>20/06/2019</v>
      </c>
      <c r="C112" s="284" t="s">
        <v>295</v>
      </c>
      <c r="D112" s="331" t="s">
        <v>296</v>
      </c>
      <c r="E112" s="284">
        <v>2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06117500</v>
      </c>
      <c r="B113" s="311" t="str">
        <f t="shared" si="1"/>
        <v>20/06/2019</v>
      </c>
      <c r="C113" s="284" t="s">
        <v>297</v>
      </c>
      <c r="D113" s="331" t="s">
        <v>298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06117500</v>
      </c>
      <c r="B114" s="311" t="str">
        <f t="shared" si="1"/>
        <v>20/06/2019</v>
      </c>
      <c r="C114" s="284" t="s">
        <v>299</v>
      </c>
      <c r="D114" s="331" t="s">
        <v>300</v>
      </c>
      <c r="E114" s="284">
        <v>10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06117500</v>
      </c>
      <c r="B115" s="311" t="str">
        <f t="shared" si="1"/>
        <v>20/06/2019</v>
      </c>
      <c r="C115" s="284" t="s">
        <v>301</v>
      </c>
      <c r="D115" s="331" t="s">
        <v>302</v>
      </c>
      <c r="E115" s="284">
        <v>100</v>
      </c>
      <c r="F115" s="284">
        <v>123</v>
      </c>
      <c r="G115" s="284">
        <v>385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06117500</v>
      </c>
      <c r="B116" s="311" t="str">
        <f t="shared" si="1"/>
        <v>20/06/2019</v>
      </c>
      <c r="C116" s="284" t="s">
        <v>303</v>
      </c>
      <c r="D116" s="331" t="s">
        <v>304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06117500</v>
      </c>
      <c r="B117" s="311" t="str">
        <f t="shared" si="1"/>
        <v>20/06/2019</v>
      </c>
      <c r="C117" s="284" t="s">
        <v>305</v>
      </c>
      <c r="D117" s="331" t="s">
        <v>306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06117500</v>
      </c>
      <c r="B118" s="311" t="str">
        <f t="shared" si="1"/>
        <v>20/06/2019</v>
      </c>
      <c r="C118" s="284" t="s">
        <v>307</v>
      </c>
      <c r="D118" s="331" t="s">
        <v>308</v>
      </c>
      <c r="E118" s="284">
        <v>5</v>
      </c>
      <c r="F118" s="284">
        <v>1</v>
      </c>
      <c r="G118" s="284">
        <v>6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06117500</v>
      </c>
      <c r="B119" s="311" t="str">
        <f t="shared" si="1"/>
        <v>20/06/2019</v>
      </c>
      <c r="C119" s="284" t="s">
        <v>309</v>
      </c>
      <c r="D119" s="331" t="s">
        <v>310</v>
      </c>
      <c r="E119" s="284"/>
      <c r="F119" s="284">
        <v>38</v>
      </c>
      <c r="G119" s="284">
        <v>5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06117500</v>
      </c>
      <c r="B120" s="311" t="str">
        <f t="shared" si="1"/>
        <v>20/06/2019</v>
      </c>
      <c r="C120" s="284" t="s">
        <v>311</v>
      </c>
      <c r="D120" s="331" t="s">
        <v>312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06117500</v>
      </c>
      <c r="B121" s="311" t="str">
        <f t="shared" si="1"/>
        <v>20/06/2019</v>
      </c>
      <c r="C121" s="284" t="s">
        <v>313</v>
      </c>
      <c r="D121" s="331" t="s">
        <v>314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06117500</v>
      </c>
      <c r="B122" s="311" t="str">
        <f t="shared" si="2"/>
        <v>20/06/2019</v>
      </c>
      <c r="C122" s="284" t="s">
        <v>315</v>
      </c>
      <c r="D122" s="331" t="s">
        <v>316</v>
      </c>
      <c r="E122" s="284"/>
      <c r="F122" s="284"/>
      <c r="G122" s="284">
        <v>1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06117500</v>
      </c>
      <c r="B123" s="311" t="str">
        <f t="shared" si="2"/>
        <v>20/06/2019</v>
      </c>
      <c r="C123" s="284" t="s">
        <v>317</v>
      </c>
      <c r="D123" s="331" t="s">
        <v>318</v>
      </c>
      <c r="E123" s="284">
        <v>1</v>
      </c>
      <c r="F123" s="284">
        <v>8</v>
      </c>
      <c r="G123" s="284">
        <v>3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06117500</v>
      </c>
      <c r="B124" s="311" t="str">
        <f t="shared" si="2"/>
        <v>20/06/2019</v>
      </c>
      <c r="C124" s="284" t="s">
        <v>319</v>
      </c>
      <c r="D124" s="331" t="s">
        <v>320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06117500</v>
      </c>
      <c r="B125" s="311" t="str">
        <f t="shared" si="2"/>
        <v>20/06/2019</v>
      </c>
      <c r="C125" s="284" t="s">
        <v>321</v>
      </c>
      <c r="D125" s="331" t="s">
        <v>322</v>
      </c>
      <c r="E125" s="284">
        <v>7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06117500</v>
      </c>
      <c r="B126" s="311" t="str">
        <f t="shared" si="2"/>
        <v>20/06/2019</v>
      </c>
      <c r="C126" s="284" t="s">
        <v>323</v>
      </c>
      <c r="D126" s="331" t="s">
        <v>324</v>
      </c>
      <c r="E126" s="284"/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06117500</v>
      </c>
      <c r="B127" s="311" t="str">
        <f t="shared" si="2"/>
        <v>20/06/2019</v>
      </c>
      <c r="C127" s="284" t="s">
        <v>325</v>
      </c>
      <c r="D127" s="331" t="s">
        <v>326</v>
      </c>
      <c r="E127" s="284">
        <v>1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06117500</v>
      </c>
      <c r="B128" s="311" t="str">
        <f t="shared" si="2"/>
        <v>20/06/2019</v>
      </c>
      <c r="C128" s="284" t="s">
        <v>327</v>
      </c>
      <c r="D128" s="331" t="s">
        <v>328</v>
      </c>
      <c r="E128" s="284">
        <v>11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06117500</v>
      </c>
      <c r="B129" s="311" t="str">
        <f t="shared" si="2"/>
        <v>20/06/2019</v>
      </c>
      <c r="C129" s="284" t="s">
        <v>329</v>
      </c>
      <c r="D129" s="331" t="s">
        <v>330</v>
      </c>
      <c r="E129" s="284"/>
      <c r="F129" s="284">
        <v>1</v>
      </c>
      <c r="G129" s="284">
        <v>6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06117500</v>
      </c>
      <c r="B130" s="311" t="str">
        <f t="shared" si="2"/>
        <v>20/06/2019</v>
      </c>
      <c r="C130" s="284" t="s">
        <v>331</v>
      </c>
      <c r="D130" s="331" t="s">
        <v>332</v>
      </c>
      <c r="E130" s="284" t="s">
        <v>333</v>
      </c>
      <c r="F130" s="284" t="s">
        <v>333</v>
      </c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06117500</v>
      </c>
      <c r="B131" s="311" t="str">
        <f t="shared" si="2"/>
        <v>20/06/2019</v>
      </c>
      <c r="C131" s="284" t="s">
        <v>334</v>
      </c>
      <c r="D131" s="331" t="s">
        <v>335</v>
      </c>
      <c r="E131" s="284" t="s">
        <v>333</v>
      </c>
      <c r="F131" s="284"/>
      <c r="G131" s="284" t="s">
        <v>333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06117500</v>
      </c>
      <c r="B132" s="311" t="str">
        <f t="shared" si="2"/>
        <v>20/06/2019</v>
      </c>
      <c r="C132" s="284" t="s">
        <v>336</v>
      </c>
      <c r="D132" s="331" t="s">
        <v>337</v>
      </c>
      <c r="E132" s="284" t="s">
        <v>333</v>
      </c>
      <c r="F132" s="284" t="s">
        <v>333</v>
      </c>
      <c r="G132" s="284" t="s">
        <v>333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06117500</v>
      </c>
      <c r="B133" s="311" t="str">
        <f t="shared" si="2"/>
        <v>20/06/2019</v>
      </c>
      <c r="C133" s="284" t="s">
        <v>338</v>
      </c>
      <c r="D133" s="331" t="s">
        <v>339</v>
      </c>
      <c r="E133" s="284"/>
      <c r="F133" s="284"/>
      <c r="G133" s="284">
        <v>2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06117500</v>
      </c>
      <c r="B134" s="311" t="str">
        <f t="shared" si="2"/>
        <v>20/06/2019</v>
      </c>
      <c r="C134" s="284" t="s">
        <v>340</v>
      </c>
      <c r="D134" s="331" t="s">
        <v>341</v>
      </c>
      <c r="E134" s="284">
        <v>4</v>
      </c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06117500</v>
      </c>
      <c r="B135" s="311" t="str">
        <f t="shared" si="2"/>
        <v>20/06/2019</v>
      </c>
      <c r="C135" s="284" t="s">
        <v>342</v>
      </c>
      <c r="D135" s="331" t="s">
        <v>343</v>
      </c>
      <c r="E135" s="284">
        <v>13</v>
      </c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06117500</v>
      </c>
      <c r="B136" s="311" t="str">
        <f t="shared" si="2"/>
        <v>20/06/2019</v>
      </c>
      <c r="C136" s="284" t="s">
        <v>344</v>
      </c>
      <c r="D136" s="331" t="s">
        <v>345</v>
      </c>
      <c r="E136" s="284">
        <v>6</v>
      </c>
      <c r="F136" s="284">
        <v>1</v>
      </c>
      <c r="G136" s="284">
        <v>29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06117500</v>
      </c>
      <c r="B137" s="311" t="str">
        <f t="shared" si="2"/>
        <v>20/06/2019</v>
      </c>
      <c r="C137" s="284" t="s">
        <v>346</v>
      </c>
      <c r="D137" s="331" t="s">
        <v>347</v>
      </c>
      <c r="E137" s="284">
        <v>1</v>
      </c>
      <c r="F137" s="284">
        <v>3</v>
      </c>
      <c r="G137" s="284">
        <v>2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06117500</v>
      </c>
      <c r="B138" s="311" t="str">
        <f t="shared" si="2"/>
        <v>20/06/2019</v>
      </c>
      <c r="C138" s="284" t="s">
        <v>348</v>
      </c>
      <c r="D138" s="331" t="s">
        <v>349</v>
      </c>
      <c r="E138" s="284" t="s">
        <v>333</v>
      </c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06117500</v>
      </c>
      <c r="B139" s="311" t="str">
        <f t="shared" si="2"/>
        <v>20/06/2019</v>
      </c>
      <c r="C139" s="284" t="s">
        <v>350</v>
      </c>
      <c r="D139" s="331" t="s">
        <v>351</v>
      </c>
      <c r="E139" s="284"/>
      <c r="F139" s="284"/>
      <c r="G139" s="284" t="s">
        <v>333</v>
      </c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06117500</v>
      </c>
      <c r="B140" s="311" t="str">
        <f t="shared" si="2"/>
        <v>20/06/2019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06117500</v>
      </c>
      <c r="B141" s="311" t="str">
        <f t="shared" si="2"/>
        <v>20/06/2019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06117500</v>
      </c>
      <c r="B142" s="311" t="str">
        <f t="shared" si="2"/>
        <v>20/06/2019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06117500</v>
      </c>
      <c r="B143" s="311" t="str">
        <f t="shared" si="2"/>
        <v>20/06/2019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06117500</v>
      </c>
      <c r="B144" s="311" t="str">
        <f t="shared" si="2"/>
        <v>20/06/2019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06117500</v>
      </c>
      <c r="B145" s="311" t="str">
        <f t="shared" si="2"/>
        <v>20/06/2019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06117500</v>
      </c>
      <c r="B146" s="311" t="str">
        <f t="shared" si="2"/>
        <v>20/06/2019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06117500</v>
      </c>
      <c r="B147" s="311" t="str">
        <f t="shared" si="2"/>
        <v>20/06/2019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06117500</v>
      </c>
      <c r="B148" s="311" t="str">
        <f t="shared" si="2"/>
        <v>20/06/2019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06117500</v>
      </c>
      <c r="B149" s="311" t="str">
        <f t="shared" si="2"/>
        <v>20/06/2019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06117500</v>
      </c>
      <c r="B150" s="311" t="str">
        <f t="shared" si="2"/>
        <v>20/06/2019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06117500</v>
      </c>
      <c r="B151" s="311" t="str">
        <f t="shared" si="2"/>
        <v>20/06/2019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06117500</v>
      </c>
      <c r="B152" s="311" t="str">
        <f t="shared" si="2"/>
        <v>20/06/2019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06117500</v>
      </c>
      <c r="B153" s="311" t="str">
        <f t="shared" si="2"/>
        <v>20/06/2019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06117500</v>
      </c>
      <c r="B154" s="311" t="str">
        <f t="shared" si="3"/>
        <v>20/06/2019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06117500</v>
      </c>
      <c r="B155" s="311" t="str">
        <f t="shared" si="3"/>
        <v>20/06/2019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06117500</v>
      </c>
      <c r="B156" s="311" t="str">
        <f t="shared" si="3"/>
        <v>20/06/2019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06117500</v>
      </c>
      <c r="B157" s="311" t="str">
        <f t="shared" si="3"/>
        <v>20/06/2019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06117500</v>
      </c>
      <c r="B158" s="311" t="str">
        <f t="shared" si="3"/>
        <v>20/06/2019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06117500</v>
      </c>
      <c r="B159" s="311" t="str">
        <f t="shared" si="3"/>
        <v>20/06/2019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06117500</v>
      </c>
      <c r="B160" s="311" t="str">
        <f t="shared" si="3"/>
        <v>20/06/2019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06117500</v>
      </c>
      <c r="B161" s="311" t="str">
        <f t="shared" si="3"/>
        <v>20/06/2019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06117500</v>
      </c>
      <c r="B162" s="311" t="str">
        <f t="shared" si="3"/>
        <v>20/06/2019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06117500</v>
      </c>
      <c r="B163" s="311" t="str">
        <f t="shared" si="3"/>
        <v>20/06/2019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06117500</v>
      </c>
      <c r="B164" s="311" t="str">
        <f t="shared" si="3"/>
        <v>20/06/2019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06117500</v>
      </c>
      <c r="B165" s="311" t="str">
        <f t="shared" si="3"/>
        <v>20/06/2019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06117500</v>
      </c>
      <c r="B166" s="311" t="str">
        <f t="shared" si="3"/>
        <v>20/06/2019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06117500</v>
      </c>
      <c r="B167" s="311" t="str">
        <f t="shared" si="3"/>
        <v>20/06/2019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06117500</v>
      </c>
      <c r="B168" s="311" t="str">
        <f t="shared" si="3"/>
        <v>20/06/2019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06117500</v>
      </c>
      <c r="B169" s="311" t="str">
        <f t="shared" si="3"/>
        <v>20/06/2019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06117500</v>
      </c>
      <c r="B170" s="311" t="str">
        <f t="shared" si="3"/>
        <v>20/06/2019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06117500</v>
      </c>
      <c r="B171" s="311" t="str">
        <f t="shared" si="3"/>
        <v>20/06/2019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06117500</v>
      </c>
      <c r="B172" s="311" t="str">
        <f t="shared" si="3"/>
        <v>20/06/2019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06117500</v>
      </c>
      <c r="B173" s="311" t="str">
        <f t="shared" si="3"/>
        <v>20/06/2019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06117500</v>
      </c>
      <c r="B174" s="311" t="str">
        <f t="shared" si="3"/>
        <v>20/06/2019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06117500</v>
      </c>
      <c r="B175" s="311" t="str">
        <f t="shared" si="3"/>
        <v>20/06/2019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06117500</v>
      </c>
      <c r="B176" s="311" t="str">
        <f t="shared" si="3"/>
        <v>20/06/2019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06117500</v>
      </c>
      <c r="B177" s="311" t="str">
        <f t="shared" si="3"/>
        <v>20/06/2019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06117500</v>
      </c>
      <c r="B178" s="311" t="str">
        <f t="shared" si="3"/>
        <v>20/06/2019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06117500</v>
      </c>
      <c r="B179" s="311" t="str">
        <f t="shared" si="3"/>
        <v>20/06/2019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06117500</v>
      </c>
      <c r="B180" s="311" t="str">
        <f t="shared" si="3"/>
        <v>20/06/2019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06117500</v>
      </c>
      <c r="B181" s="311" t="str">
        <f t="shared" si="3"/>
        <v>20/06/2019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06117500</v>
      </c>
      <c r="B182" s="311" t="str">
        <f t="shared" si="3"/>
        <v>20/06/2019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06117500</v>
      </c>
      <c r="B183" s="311" t="str">
        <f t="shared" si="3"/>
        <v>20/06/2019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06117500</v>
      </c>
      <c r="B184" s="311" t="str">
        <f t="shared" si="3"/>
        <v>20/06/2019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06117500</v>
      </c>
      <c r="B185" s="311" t="str">
        <f t="shared" si="3"/>
        <v>20/06/2019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06117500</v>
      </c>
      <c r="B186" s="311" t="str">
        <f t="shared" si="4"/>
        <v>20/06/2019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06117500</v>
      </c>
      <c r="B187" s="311" t="str">
        <f t="shared" si="4"/>
        <v>20/06/2019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06117500</v>
      </c>
      <c r="B188" s="311" t="str">
        <f t="shared" si="4"/>
        <v>20/06/2019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06117500</v>
      </c>
      <c r="B189" s="311" t="str">
        <f t="shared" si="4"/>
        <v>20/06/2019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06117500</v>
      </c>
      <c r="B190" s="311" t="str">
        <f t="shared" si="4"/>
        <v>20/06/2019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06117500</v>
      </c>
      <c r="B191" s="311" t="str">
        <f t="shared" si="4"/>
        <v>20/06/2019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06117500</v>
      </c>
      <c r="B192" s="311" t="str">
        <f t="shared" si="4"/>
        <v>20/06/2019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06117500</v>
      </c>
      <c r="B193" s="311" t="str">
        <f t="shared" si="4"/>
        <v>20/06/2019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06117500</v>
      </c>
      <c r="B194" s="311" t="str">
        <f t="shared" si="4"/>
        <v>20/06/2019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06117500</v>
      </c>
      <c r="B195" s="311" t="str">
        <f t="shared" si="4"/>
        <v>20/06/2019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06117500</v>
      </c>
      <c r="B196" s="311" t="str">
        <f t="shared" si="4"/>
        <v>20/06/2019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06117500</v>
      </c>
      <c r="B197" s="311" t="str">
        <f t="shared" si="4"/>
        <v>20/06/2019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06117500</v>
      </c>
      <c r="B198" s="311" t="str">
        <f t="shared" si="4"/>
        <v>20/06/2019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06117500</v>
      </c>
      <c r="B199" s="311" t="str">
        <f t="shared" si="4"/>
        <v>20/06/2019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06117500</v>
      </c>
      <c r="B200" s="311" t="str">
        <f t="shared" si="4"/>
        <v>20/06/2019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06117500</v>
      </c>
      <c r="B201" s="311" t="str">
        <f t="shared" si="4"/>
        <v>20/06/2019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06117500</v>
      </c>
      <c r="B202" s="311" t="str">
        <f t="shared" si="4"/>
        <v>20/06/2019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06117500</v>
      </c>
      <c r="B203" s="311" t="str">
        <f t="shared" si="4"/>
        <v>20/06/2019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06117500</v>
      </c>
      <c r="B204" s="311" t="str">
        <f t="shared" si="4"/>
        <v>20/06/2019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06117500</v>
      </c>
      <c r="B205" s="311" t="str">
        <f t="shared" si="4"/>
        <v>20/06/2019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06117500</v>
      </c>
      <c r="B206" s="311" t="str">
        <f t="shared" si="4"/>
        <v>20/06/2019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06117500</v>
      </c>
      <c r="B207" s="311" t="str">
        <f t="shared" si="4"/>
        <v>20/06/2019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06117500</v>
      </c>
      <c r="B208" s="311" t="str">
        <f t="shared" si="4"/>
        <v>20/06/2019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06117500</v>
      </c>
      <c r="B209" s="311" t="str">
        <f t="shared" si="4"/>
        <v>20/06/2019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06117500</v>
      </c>
      <c r="B210" s="311" t="str">
        <f t="shared" si="4"/>
        <v>20/06/2019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06117500</v>
      </c>
      <c r="B211" s="311" t="str">
        <f t="shared" si="4"/>
        <v>20/06/2019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06117500</v>
      </c>
      <c r="B212" s="311" t="str">
        <f t="shared" si="4"/>
        <v>20/06/2019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06117500</v>
      </c>
      <c r="B213" s="311" t="str">
        <f t="shared" si="4"/>
        <v>20/06/2019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06117500</v>
      </c>
      <c r="B214" s="311" t="str">
        <f t="shared" si="4"/>
        <v>20/06/2019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06117500</v>
      </c>
      <c r="B215" s="311" t="str">
        <f t="shared" si="4"/>
        <v>20/06/2019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06117500</v>
      </c>
      <c r="B216" s="311" t="str">
        <f t="shared" si="4"/>
        <v>20/06/2019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06117500</v>
      </c>
      <c r="B217" s="311" t="str">
        <f t="shared" si="4"/>
        <v>20/06/2019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06117500</v>
      </c>
      <c r="B218" s="311" t="str">
        <f t="shared" si="5"/>
        <v>20/06/2019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06117500</v>
      </c>
      <c r="B219" s="311" t="str">
        <f t="shared" si="5"/>
        <v>20/06/2019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06117500</v>
      </c>
      <c r="B220" s="311" t="str">
        <f t="shared" si="5"/>
        <v>20/06/2019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06117500</v>
      </c>
      <c r="B221" s="311" t="str">
        <f t="shared" si="5"/>
        <v>20/06/2019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06117500</v>
      </c>
      <c r="B222" s="311" t="str">
        <f t="shared" si="5"/>
        <v>20/06/2019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06117500</v>
      </c>
      <c r="B223" s="311" t="str">
        <f t="shared" si="5"/>
        <v>20/06/2019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06117500</v>
      </c>
      <c r="B224" s="311" t="str">
        <f t="shared" si="5"/>
        <v>20/06/2019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06117500</v>
      </c>
      <c r="B225" s="311" t="str">
        <f t="shared" si="5"/>
        <v>20/06/2019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06117500</v>
      </c>
      <c r="B226" s="311" t="str">
        <f t="shared" si="5"/>
        <v>20/06/2019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06117500</v>
      </c>
      <c r="B227" s="311" t="str">
        <f t="shared" si="5"/>
        <v>20/06/2019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06117500</v>
      </c>
      <c r="B228" s="311" t="str">
        <f t="shared" si="5"/>
        <v>20/06/2019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06117500</v>
      </c>
      <c r="B229" s="311" t="str">
        <f t="shared" si="5"/>
        <v>20/06/2019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06117500</v>
      </c>
      <c r="B230" s="311" t="str">
        <f t="shared" si="5"/>
        <v>20/06/2019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06117500</v>
      </c>
      <c r="B231" s="311" t="str">
        <f t="shared" si="5"/>
        <v>20/06/2019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06117500</v>
      </c>
      <c r="B232" s="311" t="str">
        <f t="shared" si="5"/>
        <v>20/06/2019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06117500</v>
      </c>
      <c r="B233" s="311" t="str">
        <f t="shared" si="5"/>
        <v>20/06/2019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06117500</v>
      </c>
      <c r="B234" s="311" t="str">
        <f t="shared" si="5"/>
        <v>20/06/2019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06117500</v>
      </c>
      <c r="B235" s="311" t="str">
        <f t="shared" si="5"/>
        <v>20/06/2019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06117500</v>
      </c>
      <c r="B236" s="311" t="str">
        <f t="shared" si="5"/>
        <v>20/06/2019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06117500</v>
      </c>
      <c r="B237" s="311" t="str">
        <f t="shared" si="5"/>
        <v>20/06/2019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06117500</v>
      </c>
      <c r="B238" s="311" t="str">
        <f t="shared" si="5"/>
        <v>20/06/2019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06117500</v>
      </c>
      <c r="B239" s="311" t="str">
        <f t="shared" si="5"/>
        <v>20/06/2019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06117500</v>
      </c>
      <c r="B240" s="311" t="str">
        <f t="shared" si="5"/>
        <v>20/06/2019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06117500</v>
      </c>
      <c r="B241" s="311" t="str">
        <f t="shared" si="5"/>
        <v>20/06/2019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06117500</v>
      </c>
      <c r="B242" s="311" t="str">
        <f t="shared" si="5"/>
        <v>20/06/2019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06117500</v>
      </c>
      <c r="B243" s="311" t="str">
        <f t="shared" si="5"/>
        <v>20/06/2019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F3A8BC40-13A3-4AE9-9647-FD9F2136E10C}">
      <formula1>$T$2:$T$3</formula1>
    </dataValidation>
    <dataValidation type="list" allowBlank="1" showErrorMessage="1" errorTitle="Bocal de regroupement" sqref="F78" xr:uid="{BFFF2F1D-86F5-4929-9D8C-BEF226C61CEB}">
      <formula1>#REF!</formula1>
    </dataValidation>
    <dataValidation type="list" allowBlank="1" showErrorMessage="1" errorTitle="Abondance végétation de 0 à 5" sqref="K78" xr:uid="{28760C03-4CB2-4996-B5C3-33933296B99B}">
      <formula1>#REF!</formula1>
    </dataValidation>
    <dataValidation type="list" allowBlank="1" showErrorMessage="1" errorTitle="Intensité du comatage de 0 à 5" sqref="H78" xr:uid="{168F09F6-C8BB-48DB-ADBE-8AAAC9FAC584}">
      <formula1>#REF!</formula1>
    </dataValidation>
    <dataValidation type="list" allowBlank="1" showErrorMessage="1" errorTitle="Codage SANDRE svp" sqref="E78" xr:uid="{2FE42249-B62F-4CDC-8C5C-0984896068A2}">
      <formula1>#REF!</formula1>
    </dataValidation>
    <dataValidation type="list" allowBlank="1" showInputMessage="1" showErrorMessage="1" sqref="D78 IV67:IV78" xr:uid="{08383793-0848-4361-B2F9-0BF9B783B9B9}">
      <formula1>#REF!</formula1>
    </dataValidation>
    <dataValidation type="list" allowBlank="1" errorTitle="Codage SANDRE svp" sqref="E66:E77" xr:uid="{5CA2D6B5-11D5-4480-A67E-0F8BE09B9663}">
      <formula1>"N1, N3, N5 , N6"</formula1>
    </dataValidation>
    <dataValidation type="list" allowBlank="1" showInputMessage="1" sqref="D67:D77" xr:uid="{C6EE01B2-3421-45BA-AE9D-5240B0FF9F41}">
      <formula1>"S1, S2, S3, S9, S10, S11, S18, S24, S25, S28, S29, S30"</formula1>
    </dataValidation>
    <dataValidation allowBlank="1" showErrorMessage="1" errorTitle="Altitude en mètres" sqref="K23:N23" xr:uid="{09AFC90E-9DED-4556-93CC-2F8785E0D9AE}"/>
    <dataValidation type="list" allowBlank="1" errorTitle="Bocal de regroupement" sqref="F66:F77" xr:uid="{AEDE94DE-0219-4EC5-9F1A-9431BBF67075}">
      <formula1>"PhA , PhB, PhC"</formula1>
    </dataValidation>
    <dataValidation type="list" allowBlank="1" errorTitle="Intensité du comatage de 0 à 5" sqref="H66:H77" xr:uid="{921A9D1B-1EDF-4720-84FC-7DE98DC3EB01}">
      <formula1>"0, 1, 2, 3, 4, 5"</formula1>
    </dataValidation>
    <dataValidation type="list" allowBlank="1" errorTitle="Stabilité ou non du substrat" sqref="I66:I77" xr:uid="{3F500159-9A7A-45BF-AF55-7036828E9D0D}">
      <formula1>"stable , moyennement stable , instable"</formula1>
    </dataValidation>
    <dataValidation type="list" allowBlank="1" errorTitle="Abondance végétation de 0 à 5" sqref="K66:K77" xr:uid="{3A134DAF-8DDD-4EEB-9A98-A4E8EEC0BCBA}">
      <formula1>"0, 1, 2, 3, 4, 5"</formula1>
    </dataValidation>
    <dataValidation type="list" allowBlank="1" errorTitle="Choisir une des 4 catégories" error="Vous devez indiquer une des 4 catégories de la liste déroulante" sqref="I39:I50" xr:uid="{6304C650-FE73-4B76-A9E1-9B7C4A94DE56}">
      <formula1>"D, M, MNR, P"</formula1>
    </dataValidation>
    <dataValidation type="list" allowBlank="1" sqref="D66" xr:uid="{EC5D5716-C1BF-474D-8072-63CF893275E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9BD0CAE-2E5E-4B9A-8D4D-29F024FC50E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B4D8763-9C5F-426E-9A45-AC78B1D0B23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B495E55-2076-49CF-9E58-0E7B1490E100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7C8CA8C-6E27-4595-A0DA-B0435512BDB0}">
      <formula1>1</formula1>
      <formula2>3</formula2>
    </dataValidation>
    <dataValidation allowBlank="1" showErrorMessage="1" promptTitle="ATTENTION" prompt="en Lambert II étendu" sqref="G23 E27:E28" xr:uid="{582D068E-D6D8-4CD1-BDD5-863DE449A8BD}"/>
    <dataValidation type="textLength" allowBlank="1" showInputMessage="1" showErrorMessage="1" sqref="A41:E41 IS42:IV42" xr:uid="{60050665-E0FE-4E35-8CE9-19BC7B8FC448}">
      <formula1>0</formula1>
      <formula2>50</formula2>
    </dataValidation>
    <dataValidation type="whole" allowBlank="1" showErrorMessage="1" errorTitle="Altitude en mètres" sqref="I23:I28" xr:uid="{3C91D30A-B07A-4E7A-982B-4A5CD8E6EE4B}">
      <formula1>0</formula1>
      <formula2>4000</formula2>
    </dataValidation>
    <dataValidation type="decimal" allowBlank="1" showErrorMessage="1" errorTitle="Recouvrement en % de 0 à 100" sqref="H39:H50" xr:uid="{E5E3F9B7-6113-4FEC-97E6-131E6A137D3E}">
      <formula1>0</formula1>
      <formula2>100</formula2>
    </dataValidation>
    <dataValidation type="textLength" operator="equal" allowBlank="1" showErrorMessage="1" errorTitle="Code INSEE selon le type 00000" sqref="F23" xr:uid="{B05D07F2-9B68-43C8-90B7-CC53147ADD52}">
      <formula1>5</formula1>
      <formula2>0</formula2>
    </dataValidation>
    <dataValidation type="date" allowBlank="1" showErrorMessage="1" errorTitle="Date du prélèvement (jj/mm/aaaa)" sqref="IV40" xr:uid="{E865FDB3-7E6C-4452-94FF-2A44409E916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2020-02-06T05:51:33Z</dcterms:created>
  <dcterms:modified xsi:type="dcterms:W3CDTF">2020-02-06T05:51:35Z</dcterms:modified>
</cp:coreProperties>
</file>