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NESPE\19035_NESPE_exports\"/>
    </mc:Choice>
  </mc:AlternateContent>
  <xr:revisionPtr revIDLastSave="0" documentId="13_ncr:1_{9824F323-0EC9-4D9E-AAD2-3C09C866C818}" xr6:coauthVersionLast="45" xr6:coauthVersionMax="45" xr10:uidLastSave="{00000000-0000-0000-0000-000000000000}"/>
  <bookViews>
    <workbookView xWindow="-120" yWindow="-120" windowWidth="24240" windowHeight="13140" xr2:uid="{CF04F07B-BEB1-4529-A148-B6BCBE40C2E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<sst xmlns="http://schemas.openxmlformats.org/spreadsheetml/2006/main" count="648" uniqueCount="344">
  <si>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</si>
  <si>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</si>
  <si>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</si>
  <si>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</si>
  <si>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</si>
  <si>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</si>
  <si>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</si>
  <si>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</si>
  <si>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</si>
  <si>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</si>
  <si>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</si>
  <si>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</si>
  <si>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</si>
  <si>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NESQUE</t>
  </si>
  <si>
    <t>NESQUE A PERNES-LES-FONTAINES 4</t>
  </si>
  <si>
    <t>18/06/2019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</si>
  <si>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</si>
  <si>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</si>
  <si>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</si>
  <si>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</si>
  <si>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</si>
  <si>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</si>
  <si>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</si>
  <si>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</si>
  <si>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</si>
  <si>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</si>
  <si>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</si>
  <si>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</si>
  <si>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</si>
  <si>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</si>
  <si>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</si>
  <si>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</si>
  <si>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</si>
  <si>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</si>
  <si>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</si>
  <si>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</si>
  <si>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</si>
  <si>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</si>
  <si>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</si>
  <si>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</si>
  <si>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</si>
  <si>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</si>
  <si>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</si>
  <si>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</si>
  <si>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</si>
  <si>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</si>
  <si>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</si>
  <si>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P3</t>
  </si>
  <si>
    <t>S28</t>
  </si>
  <si>
    <t>P4</t>
  </si>
  <si>
    <t>S30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</si>
  <si>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</si>
  <si>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</si>
  <si>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</si>
  <si>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</si>
  <si>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</si>
  <si>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</si>
  <si>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</si>
  <si>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</si>
  <si>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</si>
  <si>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</si>
  <si>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</si>
  <si>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</si>
  <si>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</si>
  <si>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</si>
  <si>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</si>
  <si>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</si>
  <si>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</si>
  <si>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</si>
  <si>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</si>
  <si>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</si>
  <si>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</si>
  <si>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</si>
  <si>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</si>
  <si>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</si>
  <si>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</si>
  <si>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</si>
  <si>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</si>
  <si>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</si>
  <si>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</si>
  <si>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</si>
  <si>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</si>
  <si>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</si>
  <si>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</si>
  <si>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</si>
  <si>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</si>
  <si>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</si>
  <si>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</si>
  <si>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</si>
  <si>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</si>
  <si>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</si>
  <si>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</si>
  <si>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</si>
  <si>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</si>
  <si>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</si>
  <si>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</si>
  <si>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</si>
  <si>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</si>
  <si>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</si>
  <si>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</si>
  <si>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</si>
  <si>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</si>
  <si>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</si>
  <si>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</si>
  <si>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</si>
  <si>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</si>
  <si>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</si>
  <si>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</si>
  <si>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</si>
  <si>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</si>
  <si>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</si>
  <si>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</si>
  <si>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</si>
  <si>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</si>
  <si>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</si>
  <si>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</si>
  <si>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</si>
  <si>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</si>
  <si>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</si>
  <si>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</si>
  <si>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</si>
  <si>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</si>
  <si>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</si>
  <si>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</si>
  <si>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P10</t>
  </si>
  <si>
    <t>P5, P8, P11</t>
  </si>
  <si>
    <t>P6,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</si>
  <si>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</si>
  <si>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</si>
  <si>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</si>
  <si>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</si>
  <si>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</si>
  <si>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</si>
  <si>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</si>
  <si>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</si>
  <si>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</si>
  <si>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</si>
  <si>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</si>
  <si>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</si>
  <si>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</si>
  <si>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</si>
  <si>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</si>
  <si>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</si>
  <si>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</si>
  <si>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</si>
  <si>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</si>
  <si>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</si>
  <si>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</si>
  <si>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</si>
  <si>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</si>
  <si>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</si>
  <si>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</si>
  <si>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</si>
  <si>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</si>
  <si>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</si>
  <si>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</si>
  <si>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</si>
  <si>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</si>
  <si>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</si>
  <si>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</si>
  <si>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</si>
  <si>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</si>
  <si>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</si>
  <si>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</si>
  <si>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</si>
  <si>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</si>
  <si>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</si>
  <si>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</si>
  <si>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</si>
  <si>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</si>
  <si>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</si>
  <si>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</si>
  <si>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</si>
  <si>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</si>
  <si>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</si>
  <si>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</si>
  <si>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</si>
  <si>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</si>
  <si>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</si>
  <si>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</si>
  <si>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</si>
  <si>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</si>
  <si>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</si>
  <si>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</si>
  <si>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</si>
  <si>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</si>
  <si>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</si>
  <si>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</si>
  <si>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</si>
  <si>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</si>
  <si>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</si>
  <si>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</si>
  <si>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</si>
  <si>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</si>
  <si>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</si>
  <si>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</si>
  <si>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</si>
  <si>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06117850</t>
  </si>
  <si>
    <t xml:space="preserve"> PERNES-LES-FONTAINES 4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</si>
  <si>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</si>
  <si>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</si>
  <si>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</si>
  <si>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</si>
  <si>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</si>
  <si>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</si>
  <si>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</si>
  <si>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</si>
  <si>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</si>
  <si>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</si>
  <si>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</si>
  <si>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</si>
  <si>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</si>
  <si>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</si>
  <si>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</si>
  <si>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</si>
  <si>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</si>
  <si>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</si>
  <si>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</si>
  <si>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</si>
  <si>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</si>
  <si>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</si>
  <si>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</si>
  <si>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</si>
  <si>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</si>
  <si>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</si>
  <si>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</si>
  <si>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</si>
  <si>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</si>
  <si>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</si>
  <si>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</si>
  <si>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</si>
  <si>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</si>
  <si>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</si>
  <si>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</si>
  <si>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</si>
  <si>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</si>
  <si>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</si>
  <si>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</si>
  <si>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</si>
  <si>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</si>
  <si>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</si>
  <si>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</si>
  <si>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</si>
  <si>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</si>
  <si>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</si>
  <si>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</si>
  <si>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</si>
  <si>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</si>
  <si>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</si>
  <si>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Agapetus</t>
  </si>
  <si>
    <t>191</t>
  </si>
  <si>
    <t>Goera</t>
  </si>
  <si>
    <t>287</t>
  </si>
  <si>
    <t>Hydroptilidae</t>
  </si>
  <si>
    <t>193</t>
  </si>
  <si>
    <t>Hydroptila</t>
  </si>
  <si>
    <t>200</t>
  </si>
  <si>
    <t>Leptoceridae</t>
  </si>
  <si>
    <t>310</t>
  </si>
  <si>
    <t>Mystacides</t>
  </si>
  <si>
    <t>312</t>
  </si>
  <si>
    <t>sF. Limnephilinae</t>
  </si>
  <si>
    <t>3163</t>
  </si>
  <si>
    <t>Lype</t>
  </si>
  <si>
    <t>241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</si>
  <si>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</si>
  <si>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</si>
  <si>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</si>
  <si>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</si>
  <si>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</si>
  <si>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</si>
  <si>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</si>
  <si>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</si>
  <si>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Nepidae</t>
  </si>
  <si>
    <t>725</t>
  </si>
  <si>
    <t>Veliidae</t>
  </si>
  <si>
    <t>743</t>
  </si>
  <si>
    <t>Helichus = Pomatinus</t>
  </si>
  <si>
    <t>611</t>
  </si>
  <si>
    <t>Elmis</t>
  </si>
  <si>
    <t>618</t>
  </si>
  <si>
    <t>Esolus</t>
  </si>
  <si>
    <t>619</t>
  </si>
  <si>
    <t>Oulimnius</t>
  </si>
  <si>
    <t>622</t>
  </si>
  <si>
    <t>Stenelmis</t>
  </si>
  <si>
    <t>617</t>
  </si>
  <si>
    <t>Hydraena</t>
  </si>
  <si>
    <t>608</t>
  </si>
  <si>
    <t>Chironomidae</t>
  </si>
  <si>
    <t>807</t>
  </si>
  <si>
    <t>Psychodidae</t>
  </si>
  <si>
    <t>783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</si>
  <si>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</si>
  <si>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</si>
  <si>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</si>
  <si>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</si>
  <si>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</si>
  <si>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</si>
  <si>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</si>
  <si>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</si>
  <si>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Onychogomphus</t>
  </si>
  <si>
    <t>682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</si>
  <si>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</si>
  <si>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</si>
  <si>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</si>
  <si>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</si>
  <si>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</si>
  <si>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</si>
  <si>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</si>
  <si>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</si>
  <si>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</si>
  <si>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Corbicula</t>
  </si>
  <si>
    <t>1051</t>
  </si>
  <si>
    <t>Sphaeriidae</t>
  </si>
  <si>
    <t>1042</t>
  </si>
  <si>
    <t>Pisidium</t>
  </si>
  <si>
    <t>1043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</si>
  <si>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</si>
  <si>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</si>
  <si>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</si>
  <si>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</si>
  <si>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</si>
  <si>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</si>
  <si>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</si>
  <si>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</si>
  <si>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Physa lato-sensu</t>
  </si>
  <si>
    <t>997</t>
  </si>
  <si>
    <t>Planorbidae</t>
  </si>
  <si>
    <t>1009</t>
  </si>
  <si>
    <t>Valvata</t>
  </si>
  <si>
    <t>972</t>
  </si>
  <si>
    <t>Erpobdellidae</t>
  </si>
  <si>
    <t>928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</si>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</sst>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30A00F90-8D9E-4F30-9697-9BE54C393256}"/>
    <cellStyle name="Normal_résultats" xfId="1" xr:uid="{E5826E36-4922-44FE-88BD-08254DD32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NESPE/19035_NESPE_18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NESPE</v>
          </cell>
          <cell r="L5">
            <v>43634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8824-579F-4A03-A9D6-917EBAA52B06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6117850</v>
      </c>
      <c r="B6" s="27" t="s">
        <v>13</v>
      </c>
      <c r="C6" s="27" t="s">
        <v>14</v>
      </c>
      <c r="D6" s="28" t="s">
        <v>15</v>
      </c>
      <c r="E6" s="27">
        <v>859801.97668818571</v>
      </c>
      <c r="F6" s="27">
        <v>6323806.0182545045</v>
      </c>
      <c r="G6" s="27">
        <v>859731.69185544294</v>
      </c>
      <c r="H6" s="29">
        <v>6323793.1300071534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4.0999999999999996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2.1250000000000004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170.00000000000003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8.5000000000000018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51</v>
      </c>
      <c r="M23" s="82" t="s">
        <v>55</v>
      </c>
      <c r="N23" s="92">
        <v>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43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3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51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43</v>
      </c>
      <c r="M27" s="82" t="s">
        <v>66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61</v>
      </c>
      <c r="M28" s="82" t="s">
        <v>66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51</v>
      </c>
      <c r="M29" s="82" t="s">
        <v>66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43</v>
      </c>
      <c r="M30" s="103" t="s">
        <v>66</v>
      </c>
      <c r="N30" s="104">
        <v>20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43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51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61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61</v>
      </c>
      <c r="L46" s="129"/>
      <c r="M46" s="128" t="s">
        <v>51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42</v>
      </c>
      <c r="D52" s="171">
        <v>10</v>
      </c>
      <c r="E52" s="171">
        <v>1</v>
      </c>
      <c r="F52" s="172" t="s">
        <v>116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117</v>
      </c>
      <c r="B53" s="169" t="s">
        <v>118</v>
      </c>
      <c r="C53" s="170" t="s">
        <v>46</v>
      </c>
      <c r="D53" s="171">
        <v>9</v>
      </c>
      <c r="E53" s="171">
        <v>2</v>
      </c>
      <c r="F53" s="172" t="s">
        <v>116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119</v>
      </c>
      <c r="B54" s="169" t="s">
        <v>120</v>
      </c>
      <c r="C54" s="176" t="s">
        <v>48</v>
      </c>
      <c r="D54" s="171">
        <v>8</v>
      </c>
      <c r="E54" s="171">
        <v>3</v>
      </c>
      <c r="F54" s="172" t="s">
        <v>116</v>
      </c>
      <c r="G54" s="173"/>
      <c r="H54" s="156"/>
      <c r="I54" s="173"/>
      <c r="J54" s="173"/>
      <c r="K54" s="174"/>
      <c r="L54" s="175"/>
      <c r="M54" s="174"/>
      <c r="N54" s="175">
        <v>1</v>
      </c>
      <c r="O54" s="174" t="s">
        <v>47</v>
      </c>
      <c r="P54" s="175">
        <v>2</v>
      </c>
      <c r="Q54" s="173">
        <v>1</v>
      </c>
    </row>
    <row r="55" spans="1:256" ht="33.75">
      <c r="A55" s="168" t="s">
        <v>121</v>
      </c>
      <c r="B55" s="169" t="s">
        <v>122</v>
      </c>
      <c r="C55" s="176" t="s">
        <v>54</v>
      </c>
      <c r="D55" s="171">
        <v>7</v>
      </c>
      <c r="E55" s="171">
        <v>90</v>
      </c>
      <c r="F55" s="172" t="s">
        <v>123</v>
      </c>
      <c r="G55" s="173"/>
      <c r="H55" s="156"/>
      <c r="I55" s="173"/>
      <c r="J55" s="173"/>
      <c r="K55" s="174" t="s">
        <v>124</v>
      </c>
      <c r="L55" s="175">
        <v>1</v>
      </c>
      <c r="M55" s="174" t="s">
        <v>125</v>
      </c>
      <c r="N55" s="175">
        <v>3</v>
      </c>
      <c r="O55" s="174" t="s">
        <v>126</v>
      </c>
      <c r="P55" s="175">
        <v>2</v>
      </c>
      <c r="Q55" s="173">
        <v>8</v>
      </c>
    </row>
    <row r="56" spans="1:256" ht="33.75">
      <c r="A56" s="168" t="s">
        <v>127</v>
      </c>
      <c r="B56" s="169" t="s">
        <v>128</v>
      </c>
      <c r="C56" s="176" t="s">
        <v>50</v>
      </c>
      <c r="D56" s="171">
        <v>6</v>
      </c>
      <c r="E56" s="171">
        <v>1</v>
      </c>
      <c r="F56" s="172" t="s">
        <v>116</v>
      </c>
      <c r="G56" s="173"/>
      <c r="H56" s="156"/>
      <c r="I56" s="173"/>
      <c r="J56" s="173"/>
      <c r="K56" s="174"/>
      <c r="L56" s="175"/>
      <c r="M56" s="174" t="s">
        <v>49</v>
      </c>
      <c r="N56" s="175">
        <v>1</v>
      </c>
      <c r="O56" s="174"/>
      <c r="P56" s="175"/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>
        <v>1</v>
      </c>
      <c r="F57" s="172" t="s">
        <v>116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/>
      <c r="P57" s="175">
        <v>2</v>
      </c>
      <c r="Q57" s="173">
        <v>0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 t="s">
        <v>135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141</v>
      </c>
      <c r="D60" s="171">
        <v>2</v>
      </c>
      <c r="E60" s="171">
        <v>1</v>
      </c>
      <c r="F60" s="172" t="s">
        <v>116</v>
      </c>
      <c r="G60" s="173"/>
      <c r="H60" s="156"/>
      <c r="I60" s="173"/>
      <c r="J60" s="173"/>
      <c r="K60" s="174"/>
      <c r="L60" s="175"/>
      <c r="M60" s="174"/>
      <c r="N60" s="175"/>
      <c r="O60" s="174"/>
      <c r="P60" s="175">
        <v>1</v>
      </c>
      <c r="Q60" s="173">
        <v>0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116</v>
      </c>
      <c r="G62" s="182"/>
      <c r="H62" s="156"/>
      <c r="I62" s="182"/>
      <c r="J62" s="182"/>
      <c r="K62" s="183"/>
      <c r="L62" s="184"/>
      <c r="M62" s="183"/>
      <c r="N62" s="184">
        <v>1</v>
      </c>
      <c r="O62" s="183"/>
      <c r="P62" s="184">
        <v>2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2</v>
      </c>
      <c r="L63" s="187"/>
      <c r="M63" s="186">
        <v>4</v>
      </c>
      <c r="N63" s="187"/>
      <c r="O63" s="186">
        <v>6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C4A2B76-F5C1-42F2-8000-812495F78D5E}">
      <formula1>0</formula1>
      <formula2>50</formula2>
    </dataValidation>
    <dataValidation type="date" allowBlank="1" showErrorMessage="1" errorTitle="Date du prélèvement (jj/mm/aaaa)" sqref="D6:H6" xr:uid="{424B43E2-6E34-4864-AA32-4B03A224414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BA39-2868-4CDD-B005-57A7ED2B5854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84088</v>
      </c>
      <c r="G23" s="235">
        <v>859874</v>
      </c>
      <c r="H23" s="235">
        <v>6323810</v>
      </c>
      <c r="I23" s="235">
        <v>41</v>
      </c>
      <c r="J23" s="235" t="s">
        <v>199</v>
      </c>
      <c r="K23" s="234">
        <v>859801.97668818571</v>
      </c>
      <c r="L23" s="234">
        <v>6323806.0182545045</v>
      </c>
      <c r="M23" s="234">
        <v>859731.69185544294</v>
      </c>
      <c r="N23" s="234">
        <v>6323793.1300071534</v>
      </c>
      <c r="O23" s="235">
        <v>4.0999999999999996</v>
      </c>
      <c r="P23" s="235">
        <v>80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NESPE_2019-06-18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77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06117850</v>
      </c>
      <c r="B39" s="278" t="str">
        <f>C23</f>
        <v>NESQUE</v>
      </c>
      <c r="C39" s="278" t="str">
        <f>D23</f>
        <v>NESQUE A PERNES-LES-FONTAINES 4</v>
      </c>
      <c r="D39" s="279" t="str">
        <f>D26</f>
        <v>18/06/2019</v>
      </c>
      <c r="E39" s="280">
        <v>2.1250000000000004</v>
      </c>
      <c r="F39" s="281" t="s">
        <v>218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42</v>
      </c>
      <c r="H40" s="284">
        <v>1</v>
      </c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46</v>
      </c>
      <c r="H41" s="284">
        <v>2</v>
      </c>
      <c r="I41" s="283" t="s">
        <v>116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48</v>
      </c>
      <c r="H42" s="284">
        <v>3</v>
      </c>
      <c r="I42" s="283" t="s">
        <v>116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90</v>
      </c>
      <c r="I43" s="283" t="s">
        <v>123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50</v>
      </c>
      <c r="H44" s="284">
        <v>1</v>
      </c>
      <c r="I44" s="283" t="s">
        <v>116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131</v>
      </c>
      <c r="H45" s="284">
        <v>1</v>
      </c>
      <c r="I45" s="283" t="s">
        <v>116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134</v>
      </c>
      <c r="H46" s="284"/>
      <c r="I46" s="283" t="s">
        <v>135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141</v>
      </c>
      <c r="H48" s="284">
        <v>1</v>
      </c>
      <c r="I48" s="283" t="s">
        <v>116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1</v>
      </c>
      <c r="I50" s="283" t="s">
        <v>116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43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51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61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06117850</v>
      </c>
      <c r="B66" s="308" t="str">
        <f>D26</f>
        <v>18/06/2019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06117850</v>
      </c>
      <c r="B67" s="311" t="str">
        <f>+B$66</f>
        <v>18/06/2019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06117850</v>
      </c>
      <c r="B68" s="311" t="str">
        <f t="shared" si="0"/>
        <v>18/06/2019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06117850</v>
      </c>
      <c r="B69" s="311" t="str">
        <f t="shared" si="0"/>
        <v>18/06/2019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06117850</v>
      </c>
      <c r="B70" s="311" t="str">
        <f t="shared" si="0"/>
        <v>18/06/2019</v>
      </c>
      <c r="C70" s="309" t="s">
        <v>53</v>
      </c>
      <c r="D70" s="283" t="s">
        <v>54</v>
      </c>
      <c r="E70" s="283" t="s">
        <v>51</v>
      </c>
      <c r="F70" s="283" t="s">
        <v>55</v>
      </c>
      <c r="G70" s="284">
        <v>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06117850</v>
      </c>
      <c r="B71" s="311" t="str">
        <f t="shared" si="0"/>
        <v>18/06/2019</v>
      </c>
      <c r="C71" s="309" t="s">
        <v>57</v>
      </c>
      <c r="D71" s="283" t="s">
        <v>54</v>
      </c>
      <c r="E71" s="283" t="s">
        <v>43</v>
      </c>
      <c r="F71" s="283" t="s">
        <v>55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06117850</v>
      </c>
      <c r="B72" s="311" t="str">
        <f t="shared" si="0"/>
        <v>18/06/2019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3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06117850</v>
      </c>
      <c r="B73" s="311" t="str">
        <f t="shared" si="0"/>
        <v>18/06/2019</v>
      </c>
      <c r="C73" s="309" t="s">
        <v>63</v>
      </c>
      <c r="D73" s="283" t="s">
        <v>54</v>
      </c>
      <c r="E73" s="283" t="s">
        <v>51</v>
      </c>
      <c r="F73" s="283" t="s">
        <v>55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06117850</v>
      </c>
      <c r="B74" s="311" t="str">
        <f t="shared" si="0"/>
        <v>18/06/2019</v>
      </c>
      <c r="C74" s="309" t="s">
        <v>65</v>
      </c>
      <c r="D74" s="283" t="s">
        <v>54</v>
      </c>
      <c r="E74" s="283" t="s">
        <v>43</v>
      </c>
      <c r="F74" s="283" t="s">
        <v>66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06117850</v>
      </c>
      <c r="B75" s="311" t="str">
        <f t="shared" si="0"/>
        <v>18/06/2019</v>
      </c>
      <c r="C75" s="309" t="s">
        <v>68</v>
      </c>
      <c r="D75" s="283" t="s">
        <v>54</v>
      </c>
      <c r="E75" s="283" t="s">
        <v>61</v>
      </c>
      <c r="F75" s="283" t="s">
        <v>66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06117850</v>
      </c>
      <c r="B76" s="311" t="str">
        <f t="shared" si="0"/>
        <v>18/06/2019</v>
      </c>
      <c r="C76" s="309" t="s">
        <v>70</v>
      </c>
      <c r="D76" s="283" t="s">
        <v>54</v>
      </c>
      <c r="E76" s="283" t="s">
        <v>51</v>
      </c>
      <c r="F76" s="283" t="s">
        <v>66</v>
      </c>
      <c r="G76" s="284">
        <v>10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06117850</v>
      </c>
      <c r="B77" s="311" t="str">
        <f t="shared" si="0"/>
        <v>18/06/2019</v>
      </c>
      <c r="C77" s="309" t="s">
        <v>72</v>
      </c>
      <c r="D77" s="283" t="s">
        <v>54</v>
      </c>
      <c r="E77" s="283" t="s">
        <v>43</v>
      </c>
      <c r="F77" s="283" t="s">
        <v>66</v>
      </c>
      <c r="G77" s="284">
        <v>20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06117850</v>
      </c>
      <c r="B88" s="330" t="str">
        <f>D26</f>
        <v>18/06/2019</v>
      </c>
      <c r="C88" s="284" t="s">
        <v>247</v>
      </c>
      <c r="D88" s="331" t="s">
        <v>248</v>
      </c>
      <c r="E88" s="284">
        <v>1</v>
      </c>
      <c r="F88" s="284">
        <v>12</v>
      </c>
      <c r="G88" s="284">
        <v>5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06117850</v>
      </c>
      <c r="B89" s="311" t="str">
        <f>+B$88</f>
        <v>18/06/2019</v>
      </c>
      <c r="C89" s="284" t="s">
        <v>249</v>
      </c>
      <c r="D89" s="331" t="s">
        <v>250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06117850</v>
      </c>
      <c r="B90" s="311" t="str">
        <f t="shared" si="1"/>
        <v>18/06/2019</v>
      </c>
      <c r="C90" s="284" t="s">
        <v>251</v>
      </c>
      <c r="D90" s="331" t="s">
        <v>252</v>
      </c>
      <c r="E90" s="284"/>
      <c r="F90" s="284">
        <v>3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06117850</v>
      </c>
      <c r="B91" s="311" t="str">
        <f t="shared" si="1"/>
        <v>18/06/2019</v>
      </c>
      <c r="C91" s="284" t="s">
        <v>253</v>
      </c>
      <c r="D91" s="331" t="s">
        <v>254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06117850</v>
      </c>
      <c r="B92" s="311" t="str">
        <f t="shared" si="1"/>
        <v>18/06/2019</v>
      </c>
      <c r="C92" s="284" t="s">
        <v>255</v>
      </c>
      <c r="D92" s="331" t="s">
        <v>256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06117850</v>
      </c>
      <c r="B93" s="311" t="str">
        <f t="shared" si="1"/>
        <v>18/06/2019</v>
      </c>
      <c r="C93" s="284" t="s">
        <v>257</v>
      </c>
      <c r="D93" s="331" t="s">
        <v>258</v>
      </c>
      <c r="E93" s="284">
        <v>1</v>
      </c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06117850</v>
      </c>
      <c r="B94" s="311" t="str">
        <f t="shared" si="1"/>
        <v>18/06/2019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06117850</v>
      </c>
      <c r="B95" s="311" t="str">
        <f t="shared" si="1"/>
        <v>18/06/2019</v>
      </c>
      <c r="C95" s="284" t="s">
        <v>261</v>
      </c>
      <c r="D95" s="331" t="s">
        <v>262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06117850</v>
      </c>
      <c r="B96" s="311" t="str">
        <f t="shared" si="1"/>
        <v>18/06/2019</v>
      </c>
      <c r="C96" s="284" t="s">
        <v>263</v>
      </c>
      <c r="D96" s="331" t="s">
        <v>264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06117850</v>
      </c>
      <c r="B97" s="311" t="str">
        <f t="shared" si="1"/>
        <v>18/06/2019</v>
      </c>
      <c r="C97" s="284" t="s">
        <v>265</v>
      </c>
      <c r="D97" s="331" t="s">
        <v>266</v>
      </c>
      <c r="E97" s="284"/>
      <c r="F97" s="284">
        <v>10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06117850</v>
      </c>
      <c r="B98" s="311" t="str">
        <f t="shared" si="1"/>
        <v>18/06/2019</v>
      </c>
      <c r="C98" s="284" t="s">
        <v>267</v>
      </c>
      <c r="D98" s="331" t="s">
        <v>268</v>
      </c>
      <c r="E98" s="284">
        <v>30</v>
      </c>
      <c r="F98" s="284">
        <v>33</v>
      </c>
      <c r="G98" s="284">
        <v>202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06117850</v>
      </c>
      <c r="B99" s="311" t="str">
        <f t="shared" si="1"/>
        <v>18/06/2019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06117850</v>
      </c>
      <c r="B100" s="311" t="str">
        <f t="shared" si="1"/>
        <v>18/06/2019</v>
      </c>
      <c r="C100" s="284" t="s">
        <v>271</v>
      </c>
      <c r="D100" s="331" t="s">
        <v>272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06117850</v>
      </c>
      <c r="B101" s="311" t="str">
        <f t="shared" si="1"/>
        <v>18/06/2019</v>
      </c>
      <c r="C101" s="284" t="s">
        <v>273</v>
      </c>
      <c r="D101" s="331" t="s">
        <v>274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06117850</v>
      </c>
      <c r="B102" s="311" t="str">
        <f t="shared" si="1"/>
        <v>18/06/2019</v>
      </c>
      <c r="C102" s="284" t="s">
        <v>275</v>
      </c>
      <c r="D102" s="331" t="s">
        <v>276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06117850</v>
      </c>
      <c r="B103" s="311" t="str">
        <f t="shared" si="1"/>
        <v>18/06/2019</v>
      </c>
      <c r="C103" s="284" t="s">
        <v>277</v>
      </c>
      <c r="D103" s="331" t="s">
        <v>278</v>
      </c>
      <c r="E103" s="284">
        <v>1</v>
      </c>
      <c r="F103" s="284">
        <v>2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06117850</v>
      </c>
      <c r="B104" s="311" t="str">
        <f t="shared" si="1"/>
        <v>18/06/2019</v>
      </c>
      <c r="C104" s="284" t="s">
        <v>279</v>
      </c>
      <c r="D104" s="331" t="s">
        <v>280</v>
      </c>
      <c r="E104" s="284">
        <v>5</v>
      </c>
      <c r="F104" s="284">
        <v>144</v>
      </c>
      <c r="G104" s="284">
        <v>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06117850</v>
      </c>
      <c r="B105" s="311" t="str">
        <f t="shared" si="1"/>
        <v>18/06/2019</v>
      </c>
      <c r="C105" s="284" t="s">
        <v>281</v>
      </c>
      <c r="D105" s="331" t="s">
        <v>282</v>
      </c>
      <c r="E105" s="284"/>
      <c r="F105" s="284">
        <v>24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06117850</v>
      </c>
      <c r="B106" s="311" t="str">
        <f t="shared" si="1"/>
        <v>18/06/2019</v>
      </c>
      <c r="C106" s="284" t="s">
        <v>283</v>
      </c>
      <c r="D106" s="331" t="s">
        <v>284</v>
      </c>
      <c r="E106" s="284">
        <v>13</v>
      </c>
      <c r="F106" s="284">
        <v>32</v>
      </c>
      <c r="G106" s="284">
        <v>4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06117850</v>
      </c>
      <c r="B107" s="311" t="str">
        <f t="shared" si="1"/>
        <v>18/06/2019</v>
      </c>
      <c r="C107" s="284" t="s">
        <v>285</v>
      </c>
      <c r="D107" s="331" t="s">
        <v>286</v>
      </c>
      <c r="E107" s="284">
        <v>8</v>
      </c>
      <c r="F107" s="284">
        <v>200</v>
      </c>
      <c r="G107" s="284">
        <v>152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06117850</v>
      </c>
      <c r="B108" s="311" t="str">
        <f t="shared" si="1"/>
        <v>18/06/2019</v>
      </c>
      <c r="C108" s="284" t="s">
        <v>287</v>
      </c>
      <c r="D108" s="331" t="s">
        <v>288</v>
      </c>
      <c r="E108" s="284"/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06117850</v>
      </c>
      <c r="B109" s="311" t="str">
        <f t="shared" si="1"/>
        <v>18/06/2019</v>
      </c>
      <c r="C109" s="284" t="s">
        <v>289</v>
      </c>
      <c r="D109" s="331" t="s">
        <v>290</v>
      </c>
      <c r="E109" s="284">
        <v>1165</v>
      </c>
      <c r="F109" s="284">
        <v>149</v>
      </c>
      <c r="G109" s="284">
        <v>211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06117850</v>
      </c>
      <c r="B110" s="311" t="str">
        <f t="shared" si="1"/>
        <v>18/06/2019</v>
      </c>
      <c r="C110" s="284" t="s">
        <v>291</v>
      </c>
      <c r="D110" s="331" t="s">
        <v>292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06117850</v>
      </c>
      <c r="B111" s="311" t="str">
        <f t="shared" si="1"/>
        <v>18/06/2019</v>
      </c>
      <c r="C111" s="284" t="s">
        <v>293</v>
      </c>
      <c r="D111" s="331" t="s">
        <v>294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06117850</v>
      </c>
      <c r="B112" s="311" t="str">
        <f t="shared" si="1"/>
        <v>18/06/2019</v>
      </c>
      <c r="C112" s="284" t="s">
        <v>295</v>
      </c>
      <c r="D112" s="331" t="s">
        <v>296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06117850</v>
      </c>
      <c r="B113" s="311" t="str">
        <f t="shared" si="1"/>
        <v>18/06/2019</v>
      </c>
      <c r="C113" s="284" t="s">
        <v>297</v>
      </c>
      <c r="D113" s="331" t="s">
        <v>298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06117850</v>
      </c>
      <c r="B114" s="311" t="str">
        <f t="shared" si="1"/>
        <v>18/06/2019</v>
      </c>
      <c r="C114" s="284" t="s">
        <v>299</v>
      </c>
      <c r="D114" s="331" t="s">
        <v>300</v>
      </c>
      <c r="E114" s="284">
        <v>1</v>
      </c>
      <c r="F114" s="284">
        <v>1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06117850</v>
      </c>
      <c r="B115" s="311" t="str">
        <f t="shared" si="1"/>
        <v>18/06/2019</v>
      </c>
      <c r="C115" s="284" t="s">
        <v>301</v>
      </c>
      <c r="D115" s="331" t="s">
        <v>302</v>
      </c>
      <c r="E115" s="284"/>
      <c r="F115" s="284">
        <v>1</v>
      </c>
      <c r="G115" s="284">
        <v>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06117850</v>
      </c>
      <c r="B116" s="311" t="str">
        <f t="shared" si="1"/>
        <v>18/06/2019</v>
      </c>
      <c r="C116" s="284" t="s">
        <v>303</v>
      </c>
      <c r="D116" s="331" t="s">
        <v>304</v>
      </c>
      <c r="E116" s="284">
        <v>5</v>
      </c>
      <c r="F116" s="284">
        <v>2</v>
      </c>
      <c r="G116" s="284">
        <v>5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06117850</v>
      </c>
      <c r="B117" s="311" t="str">
        <f t="shared" si="1"/>
        <v>18/06/2019</v>
      </c>
      <c r="C117" s="284" t="s">
        <v>305</v>
      </c>
      <c r="D117" s="331" t="s">
        <v>306</v>
      </c>
      <c r="E117" s="284">
        <v>11</v>
      </c>
      <c r="F117" s="284">
        <v>8</v>
      </c>
      <c r="G117" s="284">
        <v>7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06117850</v>
      </c>
      <c r="B118" s="311" t="str">
        <f t="shared" si="1"/>
        <v>18/06/2019</v>
      </c>
      <c r="C118" s="284" t="s">
        <v>307</v>
      </c>
      <c r="D118" s="331" t="s">
        <v>308</v>
      </c>
      <c r="E118" s="284">
        <v>846</v>
      </c>
      <c r="F118" s="284">
        <v>4165</v>
      </c>
      <c r="G118" s="284">
        <v>796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06117850</v>
      </c>
      <c r="B119" s="311" t="str">
        <f t="shared" si="1"/>
        <v>18/06/2019</v>
      </c>
      <c r="C119" s="284" t="s">
        <v>309</v>
      </c>
      <c r="D119" s="331" t="s">
        <v>310</v>
      </c>
      <c r="E119" s="284" t="s">
        <v>311</v>
      </c>
      <c r="F119" s="284" t="s">
        <v>311</v>
      </c>
      <c r="G119" s="284" t="s">
        <v>311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06117850</v>
      </c>
      <c r="B120" s="311" t="str">
        <f t="shared" si="1"/>
        <v>18/06/2019</v>
      </c>
      <c r="C120" s="284" t="s">
        <v>312</v>
      </c>
      <c r="D120" s="331" t="s">
        <v>313</v>
      </c>
      <c r="E120" s="284">
        <v>9</v>
      </c>
      <c r="F120" s="284">
        <v>6</v>
      </c>
      <c r="G120" s="284">
        <v>4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06117850</v>
      </c>
      <c r="B121" s="311" t="str">
        <f t="shared" si="1"/>
        <v>18/06/2019</v>
      </c>
      <c r="C121" s="284" t="s">
        <v>314</v>
      </c>
      <c r="D121" s="331" t="s">
        <v>315</v>
      </c>
      <c r="E121" s="284"/>
      <c r="F121" s="284">
        <v>26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06117850</v>
      </c>
      <c r="B122" s="311" t="str">
        <f t="shared" si="2"/>
        <v>18/06/2019</v>
      </c>
      <c r="C122" s="284" t="s">
        <v>316</v>
      </c>
      <c r="D122" s="331" t="s">
        <v>317</v>
      </c>
      <c r="E122" s="284">
        <v>11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06117850</v>
      </c>
      <c r="B123" s="311" t="str">
        <f t="shared" si="2"/>
        <v>18/06/2019</v>
      </c>
      <c r="C123" s="284" t="s">
        <v>318</v>
      </c>
      <c r="D123" s="331" t="s">
        <v>319</v>
      </c>
      <c r="E123" s="284">
        <v>3</v>
      </c>
      <c r="F123" s="284">
        <v>6</v>
      </c>
      <c r="G123" s="284">
        <v>5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06117850</v>
      </c>
      <c r="B124" s="311" t="str">
        <f t="shared" si="2"/>
        <v>18/06/2019</v>
      </c>
      <c r="C124" s="284" t="s">
        <v>320</v>
      </c>
      <c r="D124" s="331" t="s">
        <v>321</v>
      </c>
      <c r="E124" s="284">
        <v>1</v>
      </c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06117850</v>
      </c>
      <c r="B125" s="311" t="str">
        <f t="shared" si="2"/>
        <v>18/06/2019</v>
      </c>
      <c r="C125" s="284" t="s">
        <v>322</v>
      </c>
      <c r="D125" s="331" t="s">
        <v>323</v>
      </c>
      <c r="E125" s="284">
        <v>26</v>
      </c>
      <c r="F125" s="284">
        <v>15</v>
      </c>
      <c r="G125" s="284">
        <v>11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06117850</v>
      </c>
      <c r="B126" s="311" t="str">
        <f t="shared" si="2"/>
        <v>18/06/2019</v>
      </c>
      <c r="C126" s="284" t="s">
        <v>324</v>
      </c>
      <c r="D126" s="331" t="s">
        <v>325</v>
      </c>
      <c r="E126" s="284">
        <v>10</v>
      </c>
      <c r="F126" s="284">
        <v>20</v>
      </c>
      <c r="G126" s="284">
        <v>24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06117850</v>
      </c>
      <c r="B127" s="311" t="str">
        <f t="shared" si="2"/>
        <v>18/06/2019</v>
      </c>
      <c r="C127" s="284" t="s">
        <v>326</v>
      </c>
      <c r="D127" s="331" t="s">
        <v>327</v>
      </c>
      <c r="E127" s="284">
        <v>36</v>
      </c>
      <c r="F127" s="284">
        <v>3</v>
      </c>
      <c r="G127" s="284">
        <v>6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06117850</v>
      </c>
      <c r="B128" s="311" t="str">
        <f t="shared" si="2"/>
        <v>18/06/2019</v>
      </c>
      <c r="C128" s="284" t="s">
        <v>328</v>
      </c>
      <c r="D128" s="331" t="s">
        <v>329</v>
      </c>
      <c r="E128" s="284">
        <v>6</v>
      </c>
      <c r="F128" s="284">
        <v>1</v>
      </c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06117850</v>
      </c>
      <c r="B129" s="311" t="str">
        <f t="shared" si="2"/>
        <v>18/06/2019</v>
      </c>
      <c r="C129" s="284" t="s">
        <v>330</v>
      </c>
      <c r="D129" s="331" t="s">
        <v>331</v>
      </c>
      <c r="E129" s="284"/>
      <c r="F129" s="284">
        <v>5</v>
      </c>
      <c r="G129" s="284">
        <v>2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06117850</v>
      </c>
      <c r="B130" s="311" t="str">
        <f t="shared" si="2"/>
        <v>18/06/2019</v>
      </c>
      <c r="C130" s="284" t="s">
        <v>332</v>
      </c>
      <c r="D130" s="331" t="s">
        <v>333</v>
      </c>
      <c r="E130" s="284">
        <v>2</v>
      </c>
      <c r="F130" s="284"/>
      <c r="G130" s="284">
        <v>5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06117850</v>
      </c>
      <c r="B131" s="311" t="str">
        <f t="shared" si="2"/>
        <v>18/06/2019</v>
      </c>
      <c r="C131" s="284" t="s">
        <v>334</v>
      </c>
      <c r="D131" s="331" t="s">
        <v>335</v>
      </c>
      <c r="E131" s="284">
        <v>146</v>
      </c>
      <c r="F131" s="284">
        <v>91</v>
      </c>
      <c r="G131" s="284">
        <v>105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06117850</v>
      </c>
      <c r="B132" s="311" t="str">
        <f t="shared" si="2"/>
        <v>18/06/2019</v>
      </c>
      <c r="C132" s="284" t="s">
        <v>336</v>
      </c>
      <c r="D132" s="331" t="s">
        <v>337</v>
      </c>
      <c r="E132" s="284">
        <v>5</v>
      </c>
      <c r="F132" s="284">
        <v>13</v>
      </c>
      <c r="G132" s="284">
        <v>12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06117850</v>
      </c>
      <c r="B133" s="311" t="str">
        <f t="shared" si="2"/>
        <v>18/06/2019</v>
      </c>
      <c r="C133" s="284" t="s">
        <v>338</v>
      </c>
      <c r="D133" s="331" t="s">
        <v>339</v>
      </c>
      <c r="E133" s="284">
        <v>8</v>
      </c>
      <c r="F133" s="284">
        <v>27</v>
      </c>
      <c r="G133" s="284">
        <v>5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06117850</v>
      </c>
      <c r="B134" s="311" t="str">
        <f t="shared" si="2"/>
        <v>18/06/2019</v>
      </c>
      <c r="C134" s="284" t="s">
        <v>340</v>
      </c>
      <c r="D134" s="331" t="s">
        <v>341</v>
      </c>
      <c r="E134" s="284"/>
      <c r="F134" s="284"/>
      <c r="G134" s="284">
        <v>2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06117850</v>
      </c>
      <c r="B135" s="311" t="str">
        <f t="shared" si="2"/>
        <v>18/06/2019</v>
      </c>
      <c r="C135" s="284" t="s">
        <v>342</v>
      </c>
      <c r="D135" s="331" t="s">
        <v>343</v>
      </c>
      <c r="E135" s="284" t="s">
        <v>311</v>
      </c>
      <c r="F135" s="284" t="s">
        <v>311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06117850</v>
      </c>
      <c r="B136" s="311" t="str">
        <f t="shared" si="2"/>
        <v>18/06/2019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06117850</v>
      </c>
      <c r="B137" s="311" t="str">
        <f t="shared" si="2"/>
        <v>18/06/2019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06117850</v>
      </c>
      <c r="B138" s="311" t="str">
        <f t="shared" si="2"/>
        <v>18/06/2019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06117850</v>
      </c>
      <c r="B139" s="311" t="str">
        <f t="shared" si="2"/>
        <v>18/06/2019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06117850</v>
      </c>
      <c r="B140" s="311" t="str">
        <f t="shared" si="2"/>
        <v>18/06/2019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06117850</v>
      </c>
      <c r="B141" s="311" t="str">
        <f t="shared" si="2"/>
        <v>18/06/2019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06117850</v>
      </c>
      <c r="B142" s="311" t="str">
        <f t="shared" si="2"/>
        <v>18/06/2019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06117850</v>
      </c>
      <c r="B143" s="311" t="str">
        <f t="shared" si="2"/>
        <v>18/06/2019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06117850</v>
      </c>
      <c r="B144" s="311" t="str">
        <f t="shared" si="2"/>
        <v>18/06/2019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06117850</v>
      </c>
      <c r="B145" s="311" t="str">
        <f t="shared" si="2"/>
        <v>18/06/2019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06117850</v>
      </c>
      <c r="B146" s="311" t="str">
        <f t="shared" si="2"/>
        <v>18/06/2019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06117850</v>
      </c>
      <c r="B147" s="311" t="str">
        <f t="shared" si="2"/>
        <v>18/06/2019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06117850</v>
      </c>
      <c r="B148" s="311" t="str">
        <f t="shared" si="2"/>
        <v>18/06/2019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06117850</v>
      </c>
      <c r="B149" s="311" t="str">
        <f t="shared" si="2"/>
        <v>18/06/2019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06117850</v>
      </c>
      <c r="B150" s="311" t="str">
        <f t="shared" si="2"/>
        <v>18/06/2019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06117850</v>
      </c>
      <c r="B151" s="311" t="str">
        <f t="shared" si="2"/>
        <v>18/06/2019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06117850</v>
      </c>
      <c r="B152" s="311" t="str">
        <f t="shared" si="2"/>
        <v>18/06/2019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06117850</v>
      </c>
      <c r="B153" s="311" t="str">
        <f t="shared" si="2"/>
        <v>18/06/2019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06117850</v>
      </c>
      <c r="B154" s="311" t="str">
        <f t="shared" si="3"/>
        <v>18/06/2019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06117850</v>
      </c>
      <c r="B155" s="311" t="str">
        <f t="shared" si="3"/>
        <v>18/06/2019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06117850</v>
      </c>
      <c r="B156" s="311" t="str">
        <f t="shared" si="3"/>
        <v>18/06/2019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06117850</v>
      </c>
      <c r="B157" s="311" t="str">
        <f t="shared" si="3"/>
        <v>18/06/2019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06117850</v>
      </c>
      <c r="B158" s="311" t="str">
        <f t="shared" si="3"/>
        <v>18/06/2019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06117850</v>
      </c>
      <c r="B159" s="311" t="str">
        <f t="shared" si="3"/>
        <v>18/06/2019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06117850</v>
      </c>
      <c r="B160" s="311" t="str">
        <f t="shared" si="3"/>
        <v>18/06/2019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06117850</v>
      </c>
      <c r="B161" s="311" t="str">
        <f t="shared" si="3"/>
        <v>18/06/2019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06117850</v>
      </c>
      <c r="B162" s="311" t="str">
        <f t="shared" si="3"/>
        <v>18/06/2019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06117850</v>
      </c>
      <c r="B163" s="311" t="str">
        <f t="shared" si="3"/>
        <v>18/06/2019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06117850</v>
      </c>
      <c r="B164" s="311" t="str">
        <f t="shared" si="3"/>
        <v>18/06/2019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06117850</v>
      </c>
      <c r="B165" s="311" t="str">
        <f t="shared" si="3"/>
        <v>18/06/2019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06117850</v>
      </c>
      <c r="B166" s="311" t="str">
        <f t="shared" si="3"/>
        <v>18/06/2019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06117850</v>
      </c>
      <c r="B167" s="311" t="str">
        <f t="shared" si="3"/>
        <v>18/06/2019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06117850</v>
      </c>
      <c r="B168" s="311" t="str">
        <f t="shared" si="3"/>
        <v>18/06/2019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06117850</v>
      </c>
      <c r="B169" s="311" t="str">
        <f t="shared" si="3"/>
        <v>18/06/2019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06117850</v>
      </c>
      <c r="B170" s="311" t="str">
        <f t="shared" si="3"/>
        <v>18/06/2019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06117850</v>
      </c>
      <c r="B171" s="311" t="str">
        <f t="shared" si="3"/>
        <v>18/06/2019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06117850</v>
      </c>
      <c r="B172" s="311" t="str">
        <f t="shared" si="3"/>
        <v>18/06/2019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06117850</v>
      </c>
      <c r="B173" s="311" t="str">
        <f t="shared" si="3"/>
        <v>18/06/2019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06117850</v>
      </c>
      <c r="B174" s="311" t="str">
        <f t="shared" si="3"/>
        <v>18/06/2019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06117850</v>
      </c>
      <c r="B175" s="311" t="str">
        <f t="shared" si="3"/>
        <v>18/06/2019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06117850</v>
      </c>
      <c r="B176" s="311" t="str">
        <f t="shared" si="3"/>
        <v>18/06/2019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06117850</v>
      </c>
      <c r="B177" s="311" t="str">
        <f t="shared" si="3"/>
        <v>18/06/2019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06117850</v>
      </c>
      <c r="B178" s="311" t="str">
        <f t="shared" si="3"/>
        <v>18/06/2019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06117850</v>
      </c>
      <c r="B179" s="311" t="str">
        <f t="shared" si="3"/>
        <v>18/06/2019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06117850</v>
      </c>
      <c r="B180" s="311" t="str">
        <f t="shared" si="3"/>
        <v>18/06/2019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06117850</v>
      </c>
      <c r="B181" s="311" t="str">
        <f t="shared" si="3"/>
        <v>18/06/2019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06117850</v>
      </c>
      <c r="B182" s="311" t="str">
        <f t="shared" si="3"/>
        <v>18/06/2019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06117850</v>
      </c>
      <c r="B183" s="311" t="str">
        <f t="shared" si="3"/>
        <v>18/06/2019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06117850</v>
      </c>
      <c r="B184" s="311" t="str">
        <f t="shared" si="3"/>
        <v>18/06/2019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06117850</v>
      </c>
      <c r="B185" s="311" t="str">
        <f t="shared" si="3"/>
        <v>18/06/2019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06117850</v>
      </c>
      <c r="B186" s="311" t="str">
        <f t="shared" si="4"/>
        <v>18/06/2019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06117850</v>
      </c>
      <c r="B187" s="311" t="str">
        <f t="shared" si="4"/>
        <v>18/06/2019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06117850</v>
      </c>
      <c r="B188" s="311" t="str">
        <f t="shared" si="4"/>
        <v>18/06/2019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06117850</v>
      </c>
      <c r="B189" s="311" t="str">
        <f t="shared" si="4"/>
        <v>18/06/2019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06117850</v>
      </c>
      <c r="B190" s="311" t="str">
        <f t="shared" si="4"/>
        <v>18/06/2019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06117850</v>
      </c>
      <c r="B191" s="311" t="str">
        <f t="shared" si="4"/>
        <v>18/06/2019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06117850</v>
      </c>
      <c r="B192" s="311" t="str">
        <f t="shared" si="4"/>
        <v>18/06/2019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06117850</v>
      </c>
      <c r="B193" s="311" t="str">
        <f t="shared" si="4"/>
        <v>18/06/2019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06117850</v>
      </c>
      <c r="B194" s="311" t="str">
        <f t="shared" si="4"/>
        <v>18/06/2019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06117850</v>
      </c>
      <c r="B195" s="311" t="str">
        <f t="shared" si="4"/>
        <v>18/06/2019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06117850</v>
      </c>
      <c r="B196" s="311" t="str">
        <f t="shared" si="4"/>
        <v>18/06/2019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06117850</v>
      </c>
      <c r="B197" s="311" t="str">
        <f t="shared" si="4"/>
        <v>18/06/2019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06117850</v>
      </c>
      <c r="B198" s="311" t="str">
        <f t="shared" si="4"/>
        <v>18/06/2019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06117850</v>
      </c>
      <c r="B199" s="311" t="str">
        <f t="shared" si="4"/>
        <v>18/06/2019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06117850</v>
      </c>
      <c r="B200" s="311" t="str">
        <f t="shared" si="4"/>
        <v>18/06/2019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06117850</v>
      </c>
      <c r="B201" s="311" t="str">
        <f t="shared" si="4"/>
        <v>18/06/2019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06117850</v>
      </c>
      <c r="B202" s="311" t="str">
        <f t="shared" si="4"/>
        <v>18/06/2019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06117850</v>
      </c>
      <c r="B203" s="311" t="str">
        <f t="shared" si="4"/>
        <v>18/06/2019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06117850</v>
      </c>
      <c r="B204" s="311" t="str">
        <f t="shared" si="4"/>
        <v>18/06/2019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06117850</v>
      </c>
      <c r="B205" s="311" t="str">
        <f t="shared" si="4"/>
        <v>18/06/2019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06117850</v>
      </c>
      <c r="B206" s="311" t="str">
        <f t="shared" si="4"/>
        <v>18/06/2019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06117850</v>
      </c>
      <c r="B207" s="311" t="str">
        <f t="shared" si="4"/>
        <v>18/06/2019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06117850</v>
      </c>
      <c r="B208" s="311" t="str">
        <f t="shared" si="4"/>
        <v>18/06/2019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06117850</v>
      </c>
      <c r="B209" s="311" t="str">
        <f t="shared" si="4"/>
        <v>18/06/2019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06117850</v>
      </c>
      <c r="B210" s="311" t="str">
        <f t="shared" si="4"/>
        <v>18/06/2019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06117850</v>
      </c>
      <c r="B211" s="311" t="str">
        <f t="shared" si="4"/>
        <v>18/06/2019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06117850</v>
      </c>
      <c r="B212" s="311" t="str">
        <f t="shared" si="4"/>
        <v>18/06/2019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06117850</v>
      </c>
      <c r="B213" s="311" t="str">
        <f t="shared" si="4"/>
        <v>18/06/2019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06117850</v>
      </c>
      <c r="B214" s="311" t="str">
        <f t="shared" si="4"/>
        <v>18/06/2019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06117850</v>
      </c>
      <c r="B215" s="311" t="str">
        <f t="shared" si="4"/>
        <v>18/06/2019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06117850</v>
      </c>
      <c r="B216" s="311" t="str">
        <f t="shared" si="4"/>
        <v>18/06/2019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06117850</v>
      </c>
      <c r="B217" s="311" t="str">
        <f t="shared" si="4"/>
        <v>18/06/2019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06117850</v>
      </c>
      <c r="B218" s="311" t="str">
        <f t="shared" si="5"/>
        <v>18/06/2019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06117850</v>
      </c>
      <c r="B219" s="311" t="str">
        <f t="shared" si="5"/>
        <v>18/06/2019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06117850</v>
      </c>
      <c r="B220" s="311" t="str">
        <f t="shared" si="5"/>
        <v>18/06/2019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06117850</v>
      </c>
      <c r="B221" s="311" t="str">
        <f t="shared" si="5"/>
        <v>18/06/2019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06117850</v>
      </c>
      <c r="B222" s="311" t="str">
        <f t="shared" si="5"/>
        <v>18/06/2019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06117850</v>
      </c>
      <c r="B223" s="311" t="str">
        <f t="shared" si="5"/>
        <v>18/06/2019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06117850</v>
      </c>
      <c r="B224" s="311" t="str">
        <f t="shared" si="5"/>
        <v>18/06/2019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06117850</v>
      </c>
      <c r="B225" s="311" t="str">
        <f t="shared" si="5"/>
        <v>18/06/2019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06117850</v>
      </c>
      <c r="B226" s="311" t="str">
        <f t="shared" si="5"/>
        <v>18/06/2019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06117850</v>
      </c>
      <c r="B227" s="311" t="str">
        <f t="shared" si="5"/>
        <v>18/06/2019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06117850</v>
      </c>
      <c r="B228" s="311" t="str">
        <f t="shared" si="5"/>
        <v>18/06/2019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06117850</v>
      </c>
      <c r="B229" s="311" t="str">
        <f t="shared" si="5"/>
        <v>18/06/2019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06117850</v>
      </c>
      <c r="B230" s="311" t="str">
        <f t="shared" si="5"/>
        <v>18/06/2019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06117850</v>
      </c>
      <c r="B231" s="311" t="str">
        <f t="shared" si="5"/>
        <v>18/06/2019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06117850</v>
      </c>
      <c r="B232" s="311" t="str">
        <f t="shared" si="5"/>
        <v>18/06/2019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06117850</v>
      </c>
      <c r="B233" s="311" t="str">
        <f t="shared" si="5"/>
        <v>18/06/2019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06117850</v>
      </c>
      <c r="B234" s="311" t="str">
        <f t="shared" si="5"/>
        <v>18/06/2019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06117850</v>
      </c>
      <c r="B235" s="311" t="str">
        <f t="shared" si="5"/>
        <v>18/06/2019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06117850</v>
      </c>
      <c r="B236" s="311" t="str">
        <f t="shared" si="5"/>
        <v>18/06/2019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06117850</v>
      </c>
      <c r="B237" s="311" t="str">
        <f t="shared" si="5"/>
        <v>18/06/2019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06117850</v>
      </c>
      <c r="B238" s="311" t="str">
        <f t="shared" si="5"/>
        <v>18/06/2019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06117850</v>
      </c>
      <c r="B239" s="311" t="str">
        <f t="shared" si="5"/>
        <v>18/06/2019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06117850</v>
      </c>
      <c r="B240" s="311" t="str">
        <f t="shared" si="5"/>
        <v>18/06/2019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06117850</v>
      </c>
      <c r="B241" s="311" t="str">
        <f t="shared" si="5"/>
        <v>18/06/2019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06117850</v>
      </c>
      <c r="B242" s="311" t="str">
        <f t="shared" si="5"/>
        <v>18/06/2019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06117850</v>
      </c>
      <c r="B243" s="311" t="str">
        <f t="shared" si="5"/>
        <v>18/06/2019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813392AB-8156-40A4-9478-6C7FED2550FF}">
      <formula1>$T$2:$T$3</formula1>
    </dataValidation>
    <dataValidation type="list" allowBlank="1" showErrorMessage="1" errorTitle="Bocal de regroupement" sqref="F78" xr:uid="{EC8AE64F-DB85-4DAD-8301-8A5ED5E02AA7}">
      <formula1>#REF!</formula1>
    </dataValidation>
    <dataValidation type="list" allowBlank="1" showErrorMessage="1" errorTitle="Abondance végétation de 0 à 5" sqref="K78" xr:uid="{89881723-D4C6-44D5-A1DF-727A26D4B0EA}">
      <formula1>#REF!</formula1>
    </dataValidation>
    <dataValidation type="list" allowBlank="1" showErrorMessage="1" errorTitle="Intensité du comatage de 0 à 5" sqref="H78" xr:uid="{9EDF7381-AF9B-43A2-95B6-9560F90953C3}">
      <formula1>#REF!</formula1>
    </dataValidation>
    <dataValidation type="list" allowBlank="1" showErrorMessage="1" errorTitle="Codage SANDRE svp" sqref="E78" xr:uid="{A6FED083-8301-4290-A241-460C06EB53E4}">
      <formula1>#REF!</formula1>
    </dataValidation>
    <dataValidation type="list" allowBlank="1" showInputMessage="1" showErrorMessage="1" sqref="D78 IV67:IV78" xr:uid="{A8431153-472E-46AC-84B1-E90757CF43EB}">
      <formula1>#REF!</formula1>
    </dataValidation>
    <dataValidation type="list" allowBlank="1" errorTitle="Codage SANDRE svp" sqref="E66:E77" xr:uid="{D6A96687-2414-4609-A675-81E226DEE859}">
      <formula1>"N1, N3, N5 , N6"</formula1>
    </dataValidation>
    <dataValidation type="list" allowBlank="1" showInputMessage="1" sqref="D67:D77" xr:uid="{1655B1A7-87DD-470A-A647-38218918A0B3}">
      <formula1>"S1, S2, S3, S9, S10, S11, S18, S24, S25, S28, S29, S30"</formula1>
    </dataValidation>
    <dataValidation allowBlank="1" showErrorMessage="1" errorTitle="Altitude en mètres" sqref="K23:N23" xr:uid="{F3B4ECF9-445B-497D-B3D3-BA48E42A5DFE}"/>
    <dataValidation type="list" allowBlank="1" errorTitle="Bocal de regroupement" sqref="F66:F77" xr:uid="{2C3A815E-553A-4F62-8600-FED668F25C89}">
      <formula1>"PhA , PhB, PhC"</formula1>
    </dataValidation>
    <dataValidation type="list" allowBlank="1" errorTitle="Intensité du comatage de 0 à 5" sqref="H66:H77" xr:uid="{4A752E36-5538-4975-9CD2-3B5E5817700E}">
      <formula1>"0, 1, 2, 3, 4, 5"</formula1>
    </dataValidation>
    <dataValidation type="list" allowBlank="1" errorTitle="Stabilité ou non du substrat" sqref="I66:I77" xr:uid="{B3A7B5D3-6AF5-4344-AA08-B3D7B1716513}">
      <formula1>"stable , moyennement stable , instable"</formula1>
    </dataValidation>
    <dataValidation type="list" allowBlank="1" errorTitle="Abondance végétation de 0 à 5" sqref="K66:K77" xr:uid="{754F402C-FE81-4818-A7FE-0D017B1FF11D}">
      <formula1>"0, 1, 2, 3, 4, 5"</formula1>
    </dataValidation>
    <dataValidation type="list" allowBlank="1" errorTitle="Choisir une des 4 catégories" error="Vous devez indiquer une des 4 catégories de la liste déroulante" sqref="I39:I50" xr:uid="{B08507A8-AD7C-42CD-A568-5DD1A1A2CD59}">
      <formula1>"D, M, MNR, P"</formula1>
    </dataValidation>
    <dataValidation type="list" allowBlank="1" sqref="D66" xr:uid="{204B9213-031C-4809-8F58-99E18CD19CB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A7D4E4E-329C-4D08-A6BB-19A332A4E03F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908069A-5D5F-4E8B-B028-88130510070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6BF429B-B6B0-48D0-A934-F136805CDFB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96047F2-0007-47DC-964C-40C8488A5D28}">
      <formula1>1</formula1>
      <formula2>3</formula2>
    </dataValidation>
    <dataValidation allowBlank="1" showErrorMessage="1" promptTitle="ATTENTION" prompt="en Lambert II étendu" sqref="G23 E27:E28" xr:uid="{44F06D0D-D1B3-4325-B02A-371F9D8506D6}"/>
    <dataValidation type="textLength" allowBlank="1" showInputMessage="1" showErrorMessage="1" sqref="A41:E41 IS42:IV42" xr:uid="{ECA4358E-B31E-4E10-88E6-44073E4DEDC3}">
      <formula1>0</formula1>
      <formula2>50</formula2>
    </dataValidation>
    <dataValidation type="whole" allowBlank="1" showErrorMessage="1" errorTitle="Altitude en mètres" sqref="I23:I28" xr:uid="{5491CDC1-C4E9-472A-B790-23F59BDC2E9F}">
      <formula1>0</formula1>
      <formula2>4000</formula2>
    </dataValidation>
    <dataValidation type="decimal" allowBlank="1" showErrorMessage="1" errorTitle="Recouvrement en % de 0 à 100" sqref="H39:H50" xr:uid="{1631CA03-6518-44EE-B81C-4BC80535D635}">
      <formula1>0</formula1>
      <formula2>100</formula2>
    </dataValidation>
    <dataValidation type="textLength" operator="equal" allowBlank="1" showErrorMessage="1" errorTitle="Code INSEE selon le type 00000" sqref="F23" xr:uid="{49A66659-A875-4CDE-A573-2FD5F36334EE}">
      <formula1>5</formula1>
      <formula2>0</formula2>
    </dataValidation>
    <dataValidation type="date" allowBlank="1" showErrorMessage="1" errorTitle="Date du prélèvement (jj/mm/aaaa)" sqref="IV40" xr:uid="{1EAE7526-2D89-47EA-86A9-FEBF509FA2F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2020-02-06T09:13:56Z</dcterms:created>
  <dcterms:modified xsi:type="dcterms:W3CDTF">2020-02-06T09:13:57Z</dcterms:modified>
</cp:coreProperties>
</file>