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AUZMO\19035_AUZMO_exports\"/>
    </mc:Choice>
  </mc:AlternateContent>
  <xr:revisionPtr revIDLastSave="0" documentId="13_ncr:1_{9725AF7B-0978-40FC-93D7-ECFF71C4758C}" xr6:coauthVersionLast="45" xr6:coauthVersionMax="45" xr10:uidLastSave="{00000000-0000-0000-0000-000000000000}"/>
  <bookViews>
    <workbookView xWindow="-120" yWindow="-120" windowWidth="24240" windowHeight="13140" xr2:uid="{CF811EB6-BC17-4833-8AD4-9F87541A0D6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<sst xmlns="http://schemas.openxmlformats.org/spreadsheetml/2006/main" count="639" uniqueCount="336">
  <si>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</si>
  <si>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</si>
  <si>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</si>
  <si>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</si>
  <si>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</si>
  <si>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</si>
  <si>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</si>
  <si>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</si>
  <si>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</si>
  <si>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</si>
  <si>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</si>
  <si>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</si>
  <si>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</si>
  <si>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AUZON (84)</t>
  </si>
  <si>
    <t>AUZON A MONTEUX 1</t>
  </si>
  <si>
    <t>18/06/2019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</si>
  <si>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</si>
  <si>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</si>
  <si>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</si>
  <si>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</si>
  <si>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</si>
  <si>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</si>
  <si>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</si>
  <si>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</si>
  <si>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</si>
  <si>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</si>
  <si>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</si>
  <si>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</si>
  <si>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</si>
  <si>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</si>
  <si>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</si>
  <si>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</si>
  <si>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</si>
  <si>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</si>
  <si>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</si>
  <si>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</si>
  <si>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</si>
  <si>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</si>
  <si>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</si>
  <si>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</si>
  <si>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</si>
  <si>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</si>
  <si>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</si>
  <si>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</si>
  <si>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</si>
  <si>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</si>
  <si>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</si>
  <si>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</si>
  <si>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</si>
  <si>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</si>
  <si>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</si>
  <si>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</si>
  <si>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</si>
  <si>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</si>
  <si>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</si>
  <si>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</si>
  <si>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</si>
  <si>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</si>
  <si>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</si>
  <si>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</si>
  <si>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</si>
  <si>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</si>
  <si>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</si>
  <si>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</si>
  <si>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</si>
  <si>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</si>
  <si>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</si>
  <si>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</si>
  <si>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</si>
  <si>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</si>
  <si>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</si>
  <si>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</si>
  <si>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</si>
  <si>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</si>
  <si>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</si>
  <si>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</si>
  <si>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</si>
  <si>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</si>
  <si>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</si>
  <si>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</si>
  <si>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</si>
  <si>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</si>
  <si>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</si>
  <si>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</si>
  <si>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</si>
  <si>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</si>
  <si>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</si>
  <si>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</si>
  <si>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</si>
  <si>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</si>
  <si>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</si>
  <si>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</si>
  <si>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</si>
  <si>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</si>
  <si>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</si>
  <si>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</si>
  <si>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</si>
  <si>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</si>
  <si>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</si>
  <si>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</si>
  <si>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</si>
  <si>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</si>
  <si>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</si>
  <si>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</si>
  <si>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</si>
  <si>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</si>
  <si>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</si>
  <si>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</si>
  <si>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</si>
  <si>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</si>
  <si>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</si>
  <si>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</si>
  <si>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</si>
  <si>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</si>
  <si>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</si>
  <si>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</si>
  <si>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</si>
  <si>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</si>
  <si>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</si>
  <si>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</si>
  <si>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</si>
  <si>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</si>
  <si>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</si>
  <si>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</si>
  <si>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</si>
  <si>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</si>
  <si>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</si>
  <si>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P9, P12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</si>
  <si>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</si>
  <si>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</si>
  <si>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</si>
  <si>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</si>
  <si>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</si>
  <si>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</si>
  <si>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</si>
  <si>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</si>
  <si>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</si>
  <si>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</si>
  <si>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</si>
  <si>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</si>
  <si>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</si>
  <si>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</si>
  <si>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</si>
  <si>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</si>
  <si>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</si>
  <si>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</si>
  <si>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</si>
  <si>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</si>
  <si>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</si>
  <si>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</si>
  <si>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</si>
  <si>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</si>
  <si>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</si>
  <si>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</si>
  <si>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</si>
  <si>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</si>
  <si>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</si>
  <si>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</si>
  <si>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</si>
  <si>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</si>
  <si>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</si>
  <si>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</si>
  <si>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</si>
  <si>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</si>
  <si>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</si>
  <si>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</si>
  <si>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</si>
  <si>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</si>
  <si>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</si>
  <si>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</si>
  <si>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</si>
  <si>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</si>
  <si>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</si>
  <si>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</si>
  <si>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</si>
  <si>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</si>
  <si>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</si>
  <si>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</si>
  <si>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</si>
  <si>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</si>
  <si>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</si>
  <si>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</si>
  <si>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</si>
  <si>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</si>
  <si>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</si>
  <si>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</si>
  <si>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</si>
  <si>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</si>
  <si>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</si>
  <si>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</si>
  <si>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</si>
  <si>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</si>
  <si>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</si>
  <si>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</si>
  <si>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</si>
  <si>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</si>
  <si>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06123250</t>
  </si>
  <si>
    <t xml:space="preserve"> MONTEUX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</si>
  <si>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</si>
  <si>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</si>
  <si>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</si>
  <si>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</si>
  <si>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</si>
  <si>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</si>
  <si>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</si>
  <si>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</si>
  <si>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</si>
  <si>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</si>
  <si>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</si>
  <si>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</si>
  <si>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</si>
  <si>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</si>
  <si>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</si>
  <si>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</si>
  <si>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</si>
  <si>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</si>
  <si>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</si>
  <si>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</si>
  <si>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</si>
  <si>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</si>
  <si>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</si>
  <si>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</si>
  <si>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</si>
  <si>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</si>
  <si>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</si>
  <si>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</si>
  <si>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</si>
  <si>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</si>
  <si>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</si>
  <si>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</si>
  <si>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</si>
  <si>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</si>
  <si>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</si>
  <si>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</si>
  <si>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</si>
  <si>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</si>
  <si>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</si>
  <si>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</si>
  <si>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</si>
  <si>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</si>
  <si>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</si>
  <si>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</si>
  <si>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</si>
  <si>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</si>
  <si>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</si>
  <si>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</si>
  <si>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</si>
  <si>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</si>
  <si>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</si>
  <si>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</si>
  <si>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</si>
  <si>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Mystacides</t>
  </si>
  <si>
    <t>312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</si>
  <si>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</si>
  <si>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</si>
  <si>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</si>
  <si>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</si>
  <si>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</si>
  <si>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</si>
  <si>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</si>
  <si>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</si>
  <si>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</si>
  <si>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</si>
  <si>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Ephoron</t>
  </si>
  <si>
    <t>496</t>
  </si>
  <si>
    <t>Aphelocheirus</t>
  </si>
  <si>
    <t>721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</si>
  <si>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</si>
  <si>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</si>
  <si>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</si>
  <si>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</si>
  <si>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</si>
  <si>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</si>
  <si>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</si>
  <si>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</si>
  <si>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</si>
  <si>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</si>
  <si>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</si>
  <si>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</si>
  <si>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</si>
  <si>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</si>
  <si>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</si>
  <si>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</si>
  <si>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</si>
  <si>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</si>
  <si>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</si>
  <si>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</si>
  <si>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</si>
  <si>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</si>
  <si>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</si>
  <si>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</si>
  <si>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</si>
  <si>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</si>
  <si>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</si>
  <si>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</si>
  <si>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</si>
  <si>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</si>
  <si>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</si>
  <si>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</si>
  <si>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Onychogomphus</t>
  </si>
  <si>
    <t>682</t>
  </si>
  <si>
    <t>Orthetrum</t>
  </si>
  <si>
    <t>698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</si>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</sst>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CB1832A-5592-4F27-A518-287F0B7F2B7D}"/>
    <cellStyle name="Normal_résultats" xfId="1" xr:uid="{2BE9EECD-D06A-40CA-94C9-F7320F4E4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AUZMO/19035_AUZMO_1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AUZMO</v>
          </cell>
          <cell r="L5">
            <v>43634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5A0C-53CA-4760-B3F4-0296ECC1EFE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6123250</v>
      </c>
      <c r="B6" s="27" t="s">
        <v>13</v>
      </c>
      <c r="C6" s="27" t="s">
        <v>14</v>
      </c>
      <c r="D6" s="28" t="s">
        <v>15</v>
      </c>
      <c r="E6" s="27">
        <v>861316.44619644922</v>
      </c>
      <c r="F6" s="27">
        <v>6328827.1514224187</v>
      </c>
      <c r="G6" s="27">
        <v>861224.77610034065</v>
      </c>
      <c r="H6" s="29">
        <v>6328774.7991247354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412.5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20.625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47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43</v>
      </c>
      <c r="M29" s="82" t="s">
        <v>67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50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2</v>
      </c>
      <c r="F54" s="172" t="s">
        <v>120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79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2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/>
      <c r="K56" s="174" t="s">
        <v>48</v>
      </c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64</v>
      </c>
      <c r="D57" s="171">
        <v>5</v>
      </c>
      <c r="E57" s="171">
        <v>12</v>
      </c>
      <c r="F57" s="172" t="s">
        <v>125</v>
      </c>
      <c r="G57" s="173"/>
      <c r="H57" s="156"/>
      <c r="I57" s="173"/>
      <c r="J57" s="173"/>
      <c r="K57" s="174"/>
      <c r="L57" s="175">
        <v>2</v>
      </c>
      <c r="M57" s="174" t="s">
        <v>63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52</v>
      </c>
      <c r="D60" s="171">
        <v>2</v>
      </c>
      <c r="E60" s="171">
        <v>3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51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2</v>
      </c>
      <c r="F62" s="181" t="s">
        <v>120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3</v>
      </c>
      <c r="L63" s="187"/>
      <c r="M63" s="186">
        <v>5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C2BDCC9-30B2-425E-9185-1757E0B4607E}">
      <formula1>0</formula1>
      <formula2>50</formula2>
    </dataValidation>
    <dataValidation type="date" allowBlank="1" showErrorMessage="1" errorTitle="Date du prélèvement (jj/mm/aaaa)" sqref="D6:H6" xr:uid="{764E729E-7793-4C05-AD49-A31D62D3A2E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4167-DC3D-4C57-B626-5D54A647E90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84080</v>
      </c>
      <c r="G23" s="235">
        <v>861242</v>
      </c>
      <c r="H23" s="235">
        <v>6328780</v>
      </c>
      <c r="I23" s="235">
        <v>51</v>
      </c>
      <c r="J23" s="235" t="s">
        <v>198</v>
      </c>
      <c r="K23" s="234">
        <v>861316.44619644922</v>
      </c>
      <c r="L23" s="234">
        <v>6328827.1514224187</v>
      </c>
      <c r="M23" s="234">
        <v>861224.77610034065</v>
      </c>
      <c r="N23" s="234">
        <v>6328774.7991247354</v>
      </c>
      <c r="O23" s="235">
        <v>6.1</v>
      </c>
      <c r="P23" s="235">
        <v>110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AUZMO_2019-06-18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06123250</v>
      </c>
      <c r="B39" s="278" t="str">
        <f>C23</f>
        <v>AUZON (84)</v>
      </c>
      <c r="C39" s="278" t="str">
        <f>D23</f>
        <v>AUZON A MONTEUX 1</v>
      </c>
      <c r="D39" s="279" t="str">
        <f>D26</f>
        <v>18/06/2019</v>
      </c>
      <c r="E39" s="280">
        <v>3.75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2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79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64</v>
      </c>
      <c r="H45" s="284">
        <v>12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52</v>
      </c>
      <c r="H48" s="284">
        <v>3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2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50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06123250</v>
      </c>
      <c r="B66" s="308" t="str">
        <f>D26</f>
        <v>18/06/2019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06123250</v>
      </c>
      <c r="B67" s="311" t="str">
        <f>+B$66</f>
        <v>18/06/2019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06123250</v>
      </c>
      <c r="B68" s="311" t="str">
        <f t="shared" si="0"/>
        <v>18/06/2019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2</v>
      </c>
      <c r="J68" s="284" t="s">
        <v>236</v>
      </c>
      <c r="K68" s="283">
        <v>0</v>
      </c>
      <c r="T68"/>
    </row>
    <row r="69" spans="1:256" ht="14.25">
      <c r="A69" s="310" t="str">
        <f t="shared" si="0"/>
        <v>06123250</v>
      </c>
      <c r="B69" s="311" t="str">
        <f t="shared" si="0"/>
        <v>18/06/2019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06123250</v>
      </c>
      <c r="B70" s="311" t="str">
        <f t="shared" si="0"/>
        <v>18/06/2019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20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06123250</v>
      </c>
      <c r="B71" s="311" t="str">
        <f t="shared" si="0"/>
        <v>18/06/2019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2</v>
      </c>
      <c r="J71" s="284"/>
      <c r="K71" s="283">
        <v>0</v>
      </c>
      <c r="T71"/>
    </row>
    <row r="72" spans="1:256" ht="14.25">
      <c r="A72" s="310" t="str">
        <f t="shared" si="0"/>
        <v>06123250</v>
      </c>
      <c r="B72" s="311" t="str">
        <f t="shared" si="0"/>
        <v>18/06/2019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15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06123250</v>
      </c>
      <c r="B73" s="311" t="str">
        <f t="shared" si="0"/>
        <v>18/06/2019</v>
      </c>
      <c r="C73" s="309" t="s">
        <v>63</v>
      </c>
      <c r="D73" s="283" t="s">
        <v>64</v>
      </c>
      <c r="E73" s="283" t="s">
        <v>47</v>
      </c>
      <c r="F73" s="283" t="s">
        <v>56</v>
      </c>
      <c r="G73" s="284">
        <v>25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06123250</v>
      </c>
      <c r="B74" s="311" t="str">
        <f t="shared" si="0"/>
        <v>18/06/2019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10</v>
      </c>
      <c r="H74" s="283"/>
      <c r="I74" s="283">
        <v>1</v>
      </c>
      <c r="J74" s="284"/>
      <c r="K74" s="283">
        <v>0</v>
      </c>
      <c r="T74"/>
    </row>
    <row r="75" spans="1:256" ht="14.25">
      <c r="A75" s="310" t="str">
        <f t="shared" si="0"/>
        <v>06123250</v>
      </c>
      <c r="B75" s="311" t="str">
        <f t="shared" si="0"/>
        <v>18/06/2019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25</v>
      </c>
      <c r="H75" s="283"/>
      <c r="I75" s="283">
        <v>1</v>
      </c>
      <c r="J75" s="284"/>
      <c r="K75" s="283">
        <v>0</v>
      </c>
      <c r="T75"/>
    </row>
    <row r="76" spans="1:256" ht="14.25">
      <c r="A76" s="310" t="str">
        <f t="shared" si="0"/>
        <v>06123250</v>
      </c>
      <c r="B76" s="311" t="str">
        <f t="shared" si="0"/>
        <v>18/06/2019</v>
      </c>
      <c r="C76" s="309" t="s">
        <v>71</v>
      </c>
      <c r="D76" s="283" t="s">
        <v>55</v>
      </c>
      <c r="E76" s="283" t="s">
        <v>43</v>
      </c>
      <c r="F76" s="283" t="s">
        <v>67</v>
      </c>
      <c r="G76" s="284">
        <v>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06123250</v>
      </c>
      <c r="B77" s="311" t="str">
        <f t="shared" si="0"/>
        <v>18/06/2019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30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06123250</v>
      </c>
      <c r="B88" s="330" t="str">
        <f>D26</f>
        <v>18/06/2019</v>
      </c>
      <c r="C88" s="284" t="s">
        <v>247</v>
      </c>
      <c r="D88" s="331" t="s">
        <v>248</v>
      </c>
      <c r="E88" s="284">
        <v>10</v>
      </c>
      <c r="F88" s="284">
        <v>16</v>
      </c>
      <c r="G88" s="284">
        <v>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06123250</v>
      </c>
      <c r="B89" s="311" t="str">
        <f>+B$88</f>
        <v>18/06/2019</v>
      </c>
      <c r="C89" s="284" t="s">
        <v>249</v>
      </c>
      <c r="D89" s="331" t="s">
        <v>250</v>
      </c>
      <c r="E89" s="284">
        <v>14</v>
      </c>
      <c r="F89" s="284">
        <v>23</v>
      </c>
      <c r="G89" s="284">
        <v>26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06123250</v>
      </c>
      <c r="B90" s="311" t="str">
        <f t="shared" si="1"/>
        <v>18/06/2019</v>
      </c>
      <c r="C90" s="284" t="s">
        <v>251</v>
      </c>
      <c r="D90" s="331" t="s">
        <v>252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06123250</v>
      </c>
      <c r="B91" s="311" t="str">
        <f t="shared" si="1"/>
        <v>18/06/2019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06123250</v>
      </c>
      <c r="B92" s="311" t="str">
        <f t="shared" si="1"/>
        <v>18/06/2019</v>
      </c>
      <c r="C92" s="284" t="s">
        <v>255</v>
      </c>
      <c r="D92" s="331" t="s">
        <v>256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06123250</v>
      </c>
      <c r="B93" s="311" t="str">
        <f t="shared" si="1"/>
        <v>18/06/2019</v>
      </c>
      <c r="C93" s="284" t="s">
        <v>257</v>
      </c>
      <c r="D93" s="331" t="s">
        <v>258</v>
      </c>
      <c r="E93" s="284">
        <v>1</v>
      </c>
      <c r="F93" s="284"/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06123250</v>
      </c>
      <c r="B94" s="311" t="str">
        <f t="shared" si="1"/>
        <v>18/06/2019</v>
      </c>
      <c r="C94" s="284" t="s">
        <v>259</v>
      </c>
      <c r="D94" s="331" t="s">
        <v>260</v>
      </c>
      <c r="E94" s="284">
        <v>21</v>
      </c>
      <c r="F94" s="284">
        <v>83</v>
      </c>
      <c r="G94" s="284">
        <v>24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06123250</v>
      </c>
      <c r="B95" s="311" t="str">
        <f t="shared" si="1"/>
        <v>18/06/2019</v>
      </c>
      <c r="C95" s="284" t="s">
        <v>261</v>
      </c>
      <c r="D95" s="331" t="s">
        <v>262</v>
      </c>
      <c r="E95" s="284">
        <v>5</v>
      </c>
      <c r="F95" s="284">
        <v>1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06123250</v>
      </c>
      <c r="B96" s="311" t="str">
        <f t="shared" si="1"/>
        <v>18/06/2019</v>
      </c>
      <c r="C96" s="284" t="s">
        <v>263</v>
      </c>
      <c r="D96" s="331" t="s">
        <v>264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06123250</v>
      </c>
      <c r="B97" s="311" t="str">
        <f t="shared" si="1"/>
        <v>18/06/2019</v>
      </c>
      <c r="C97" s="284" t="s">
        <v>265</v>
      </c>
      <c r="D97" s="331" t="s">
        <v>266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06123250</v>
      </c>
      <c r="B98" s="311" t="str">
        <f t="shared" si="1"/>
        <v>18/06/2019</v>
      </c>
      <c r="C98" s="284" t="s">
        <v>267</v>
      </c>
      <c r="D98" s="331" t="s">
        <v>268</v>
      </c>
      <c r="E98" s="284">
        <v>148</v>
      </c>
      <c r="F98" s="284">
        <v>195</v>
      </c>
      <c r="G98" s="284">
        <v>48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06123250</v>
      </c>
      <c r="B99" s="311" t="str">
        <f t="shared" si="1"/>
        <v>18/06/2019</v>
      </c>
      <c r="C99" s="284" t="s">
        <v>269</v>
      </c>
      <c r="D99" s="331" t="s">
        <v>270</v>
      </c>
      <c r="E99" s="284">
        <v>136</v>
      </c>
      <c r="F99" s="284">
        <v>91</v>
      </c>
      <c r="G99" s="284">
        <v>83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06123250</v>
      </c>
      <c r="B100" s="311" t="str">
        <f t="shared" si="1"/>
        <v>18/06/2019</v>
      </c>
      <c r="C100" s="284" t="s">
        <v>271</v>
      </c>
      <c r="D100" s="331" t="s">
        <v>272</v>
      </c>
      <c r="E100" s="284">
        <v>50</v>
      </c>
      <c r="F100" s="284">
        <v>52</v>
      </c>
      <c r="G100" s="284">
        <v>65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06123250</v>
      </c>
      <c r="B101" s="311" t="str">
        <f t="shared" si="1"/>
        <v>18/06/2019</v>
      </c>
      <c r="C101" s="284" t="s">
        <v>273</v>
      </c>
      <c r="D101" s="331" t="s">
        <v>274</v>
      </c>
      <c r="E101" s="284">
        <v>100</v>
      </c>
      <c r="F101" s="284">
        <v>5</v>
      </c>
      <c r="G101" s="284">
        <v>55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06123250</v>
      </c>
      <c r="B102" s="311" t="str">
        <f t="shared" si="1"/>
        <v>18/06/2019</v>
      </c>
      <c r="C102" s="284" t="s">
        <v>275</v>
      </c>
      <c r="D102" s="331" t="s">
        <v>276</v>
      </c>
      <c r="E102" s="284">
        <v>62</v>
      </c>
      <c r="F102" s="284">
        <v>4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06123250</v>
      </c>
      <c r="B103" s="311" t="str">
        <f t="shared" si="1"/>
        <v>18/06/2019</v>
      </c>
      <c r="C103" s="284" t="s">
        <v>277</v>
      </c>
      <c r="D103" s="331" t="s">
        <v>278</v>
      </c>
      <c r="E103" s="284">
        <v>1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06123250</v>
      </c>
      <c r="B104" s="311" t="str">
        <f t="shared" si="1"/>
        <v>18/06/2019</v>
      </c>
      <c r="C104" s="284" t="s">
        <v>279</v>
      </c>
      <c r="D104" s="331" t="s">
        <v>280</v>
      </c>
      <c r="E104" s="284">
        <v>1389</v>
      </c>
      <c r="F104" s="284">
        <v>105</v>
      </c>
      <c r="G104" s="284">
        <v>441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06123250</v>
      </c>
      <c r="B105" s="311" t="str">
        <f t="shared" si="1"/>
        <v>18/06/2019</v>
      </c>
      <c r="C105" s="284" t="s">
        <v>281</v>
      </c>
      <c r="D105" s="331" t="s">
        <v>282</v>
      </c>
      <c r="E105" s="284">
        <v>1</v>
      </c>
      <c r="F105" s="284">
        <v>2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06123250</v>
      </c>
      <c r="B106" s="311" t="str">
        <f t="shared" si="1"/>
        <v>18/06/2019</v>
      </c>
      <c r="C106" s="284" t="s">
        <v>283</v>
      </c>
      <c r="D106" s="331" t="s">
        <v>284</v>
      </c>
      <c r="E106" s="284">
        <v>1</v>
      </c>
      <c r="F106" s="284">
        <v>6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06123250</v>
      </c>
      <c r="B107" s="311" t="str">
        <f t="shared" si="1"/>
        <v>18/06/2019</v>
      </c>
      <c r="C107" s="284" t="s">
        <v>285</v>
      </c>
      <c r="D107" s="331" t="s">
        <v>286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06123250</v>
      </c>
      <c r="B108" s="311" t="str">
        <f t="shared" si="1"/>
        <v>18/06/2019</v>
      </c>
      <c r="C108" s="284" t="s">
        <v>287</v>
      </c>
      <c r="D108" s="331" t="s">
        <v>288</v>
      </c>
      <c r="E108" s="284">
        <v>1</v>
      </c>
      <c r="F108" s="284">
        <v>29</v>
      </c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06123250</v>
      </c>
      <c r="B109" s="311" t="str">
        <f t="shared" si="1"/>
        <v>18/06/2019</v>
      </c>
      <c r="C109" s="284" t="s">
        <v>289</v>
      </c>
      <c r="D109" s="331" t="s">
        <v>290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06123250</v>
      </c>
      <c r="B110" s="311" t="str">
        <f t="shared" si="1"/>
        <v>18/06/2019</v>
      </c>
      <c r="C110" s="284" t="s">
        <v>291</v>
      </c>
      <c r="D110" s="331" t="s">
        <v>292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06123250</v>
      </c>
      <c r="B111" s="311" t="str">
        <f t="shared" si="1"/>
        <v>18/06/2019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06123250</v>
      </c>
      <c r="B112" s="311" t="str">
        <f t="shared" si="1"/>
        <v>18/06/2019</v>
      </c>
      <c r="C112" s="284" t="s">
        <v>295</v>
      </c>
      <c r="D112" s="331" t="s">
        <v>296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06123250</v>
      </c>
      <c r="B113" s="311" t="str">
        <f t="shared" si="1"/>
        <v>18/06/2019</v>
      </c>
      <c r="C113" s="284" t="s">
        <v>297</v>
      </c>
      <c r="D113" s="331" t="s">
        <v>298</v>
      </c>
      <c r="E113" s="284">
        <v>6</v>
      </c>
      <c r="F113" s="284"/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06123250</v>
      </c>
      <c r="B114" s="311" t="str">
        <f t="shared" si="1"/>
        <v>18/06/2019</v>
      </c>
      <c r="C114" s="284" t="s">
        <v>299</v>
      </c>
      <c r="D114" s="331" t="s">
        <v>300</v>
      </c>
      <c r="E114" s="284">
        <v>19</v>
      </c>
      <c r="F114" s="284">
        <v>6</v>
      </c>
      <c r="G114" s="284">
        <v>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06123250</v>
      </c>
      <c r="B115" s="311" t="str">
        <f t="shared" si="1"/>
        <v>18/06/2019</v>
      </c>
      <c r="C115" s="284" t="s">
        <v>301</v>
      </c>
      <c r="D115" s="331" t="s">
        <v>302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06123250</v>
      </c>
      <c r="B116" s="311" t="str">
        <f t="shared" si="1"/>
        <v>18/06/2019</v>
      </c>
      <c r="C116" s="284" t="s">
        <v>303</v>
      </c>
      <c r="D116" s="331" t="s">
        <v>304</v>
      </c>
      <c r="E116" s="284">
        <v>7</v>
      </c>
      <c r="F116" s="284">
        <v>1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06123250</v>
      </c>
      <c r="B117" s="311" t="str">
        <f t="shared" si="1"/>
        <v>18/06/2019</v>
      </c>
      <c r="C117" s="284" t="s">
        <v>305</v>
      </c>
      <c r="D117" s="331" t="s">
        <v>306</v>
      </c>
      <c r="E117" s="284">
        <v>2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06123250</v>
      </c>
      <c r="B118" s="311" t="str">
        <f t="shared" si="1"/>
        <v>18/06/2019</v>
      </c>
      <c r="C118" s="284" t="s">
        <v>307</v>
      </c>
      <c r="D118" s="331" t="s">
        <v>308</v>
      </c>
      <c r="E118" s="284">
        <v>1296</v>
      </c>
      <c r="F118" s="284">
        <v>1152</v>
      </c>
      <c r="G118" s="284">
        <v>978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06123250</v>
      </c>
      <c r="B119" s="311" t="str">
        <f t="shared" si="1"/>
        <v>18/06/2019</v>
      </c>
      <c r="C119" s="284" t="s">
        <v>309</v>
      </c>
      <c r="D119" s="331" t="s">
        <v>310</v>
      </c>
      <c r="E119" s="284" t="s">
        <v>311</v>
      </c>
      <c r="F119" s="284" t="s">
        <v>311</v>
      </c>
      <c r="G119" s="284" t="s">
        <v>311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06123250</v>
      </c>
      <c r="B120" s="311" t="str">
        <f t="shared" si="1"/>
        <v>18/06/2019</v>
      </c>
      <c r="C120" s="284" t="s">
        <v>312</v>
      </c>
      <c r="D120" s="331" t="s">
        <v>313</v>
      </c>
      <c r="E120" s="284">
        <v>7</v>
      </c>
      <c r="F120" s="284">
        <v>11</v>
      </c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06123250</v>
      </c>
      <c r="B121" s="311" t="str">
        <f t="shared" si="1"/>
        <v>18/06/2019</v>
      </c>
      <c r="C121" s="284" t="s">
        <v>314</v>
      </c>
      <c r="D121" s="331" t="s">
        <v>315</v>
      </c>
      <c r="E121" s="284">
        <v>12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06123250</v>
      </c>
      <c r="B122" s="311" t="str">
        <f t="shared" si="2"/>
        <v>18/06/2019</v>
      </c>
      <c r="C122" s="284" t="s">
        <v>316</v>
      </c>
      <c r="D122" s="331" t="s">
        <v>317</v>
      </c>
      <c r="E122" s="284"/>
      <c r="F122" s="284"/>
      <c r="G122" s="284">
        <v>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06123250</v>
      </c>
      <c r="B123" s="311" t="str">
        <f t="shared" si="2"/>
        <v>18/06/2019</v>
      </c>
      <c r="C123" s="284" t="s">
        <v>318</v>
      </c>
      <c r="D123" s="331" t="s">
        <v>319</v>
      </c>
      <c r="E123" s="284">
        <v>4</v>
      </c>
      <c r="F123" s="284">
        <v>10</v>
      </c>
      <c r="G123" s="284">
        <v>11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06123250</v>
      </c>
      <c r="B124" s="311" t="str">
        <f t="shared" si="2"/>
        <v>18/06/2019</v>
      </c>
      <c r="C124" s="284" t="s">
        <v>320</v>
      </c>
      <c r="D124" s="331" t="s">
        <v>321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06123250</v>
      </c>
      <c r="B125" s="311" t="str">
        <f t="shared" si="2"/>
        <v>18/06/2019</v>
      </c>
      <c r="C125" s="284" t="s">
        <v>322</v>
      </c>
      <c r="D125" s="331" t="s">
        <v>323</v>
      </c>
      <c r="E125" s="284">
        <v>290</v>
      </c>
      <c r="F125" s="284">
        <v>344</v>
      </c>
      <c r="G125" s="284">
        <v>9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06123250</v>
      </c>
      <c r="B126" s="311" t="str">
        <f t="shared" si="2"/>
        <v>18/06/2019</v>
      </c>
      <c r="C126" s="284" t="s">
        <v>324</v>
      </c>
      <c r="D126" s="331" t="s">
        <v>325</v>
      </c>
      <c r="E126" s="284">
        <v>5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06123250</v>
      </c>
      <c r="B127" s="311" t="str">
        <f t="shared" si="2"/>
        <v>18/06/2019</v>
      </c>
      <c r="C127" s="284" t="s">
        <v>326</v>
      </c>
      <c r="D127" s="331" t="s">
        <v>327</v>
      </c>
      <c r="E127" s="284">
        <v>2</v>
      </c>
      <c r="F127" s="284">
        <v>1</v>
      </c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06123250</v>
      </c>
      <c r="B128" s="311" t="str">
        <f t="shared" si="2"/>
        <v>18/06/2019</v>
      </c>
      <c r="C128" s="284" t="s">
        <v>328</v>
      </c>
      <c r="D128" s="331" t="s">
        <v>329</v>
      </c>
      <c r="E128" s="284">
        <v>395</v>
      </c>
      <c r="F128" s="284">
        <v>316</v>
      </c>
      <c r="G128" s="284">
        <v>245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06123250</v>
      </c>
      <c r="B129" s="311" t="str">
        <f t="shared" si="2"/>
        <v>18/06/2019</v>
      </c>
      <c r="C129" s="284" t="s">
        <v>330</v>
      </c>
      <c r="D129" s="331" t="s">
        <v>331</v>
      </c>
      <c r="E129" s="284">
        <v>5</v>
      </c>
      <c r="F129" s="284">
        <v>3</v>
      </c>
      <c r="G129" s="284">
        <v>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06123250</v>
      </c>
      <c r="B130" s="311" t="str">
        <f t="shared" si="2"/>
        <v>18/06/2019</v>
      </c>
      <c r="C130" s="284" t="s">
        <v>332</v>
      </c>
      <c r="D130" s="331" t="s">
        <v>333</v>
      </c>
      <c r="E130" s="284">
        <v>109</v>
      </c>
      <c r="F130" s="284">
        <v>59</v>
      </c>
      <c r="G130" s="284">
        <v>58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06123250</v>
      </c>
      <c r="B131" s="311" t="str">
        <f t="shared" si="2"/>
        <v>18/06/2019</v>
      </c>
      <c r="C131" s="284" t="s">
        <v>334</v>
      </c>
      <c r="D131" s="331" t="s">
        <v>335</v>
      </c>
      <c r="E131" s="284" t="s">
        <v>311</v>
      </c>
      <c r="F131" s="284" t="s">
        <v>311</v>
      </c>
      <c r="G131" s="284" t="s">
        <v>311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06123250</v>
      </c>
      <c r="B132" s="311" t="str">
        <f t="shared" si="2"/>
        <v>18/06/2019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06123250</v>
      </c>
      <c r="B133" s="311" t="str">
        <f t="shared" si="2"/>
        <v>18/06/2019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06123250</v>
      </c>
      <c r="B134" s="311" t="str">
        <f t="shared" si="2"/>
        <v>18/06/2019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06123250</v>
      </c>
      <c r="B135" s="311" t="str">
        <f t="shared" si="2"/>
        <v>18/06/2019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06123250</v>
      </c>
      <c r="B136" s="311" t="str">
        <f t="shared" si="2"/>
        <v>18/06/2019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06123250</v>
      </c>
      <c r="B137" s="311" t="str">
        <f t="shared" si="2"/>
        <v>18/06/2019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06123250</v>
      </c>
      <c r="B138" s="311" t="str">
        <f t="shared" si="2"/>
        <v>18/06/2019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06123250</v>
      </c>
      <c r="B139" s="311" t="str">
        <f t="shared" si="2"/>
        <v>18/06/2019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06123250</v>
      </c>
      <c r="B140" s="311" t="str">
        <f t="shared" si="2"/>
        <v>18/06/2019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06123250</v>
      </c>
      <c r="B141" s="311" t="str">
        <f t="shared" si="2"/>
        <v>18/06/2019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06123250</v>
      </c>
      <c r="B142" s="311" t="str">
        <f t="shared" si="2"/>
        <v>18/06/2019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06123250</v>
      </c>
      <c r="B143" s="311" t="str">
        <f t="shared" si="2"/>
        <v>18/06/2019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06123250</v>
      </c>
      <c r="B144" s="311" t="str">
        <f t="shared" si="2"/>
        <v>18/06/2019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06123250</v>
      </c>
      <c r="B145" s="311" t="str">
        <f t="shared" si="2"/>
        <v>18/06/2019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06123250</v>
      </c>
      <c r="B146" s="311" t="str">
        <f t="shared" si="2"/>
        <v>18/06/2019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06123250</v>
      </c>
      <c r="B147" s="311" t="str">
        <f t="shared" si="2"/>
        <v>18/06/2019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06123250</v>
      </c>
      <c r="B148" s="311" t="str">
        <f t="shared" si="2"/>
        <v>18/06/2019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06123250</v>
      </c>
      <c r="B149" s="311" t="str">
        <f t="shared" si="2"/>
        <v>18/06/2019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06123250</v>
      </c>
      <c r="B150" s="311" t="str">
        <f t="shared" si="2"/>
        <v>18/06/2019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06123250</v>
      </c>
      <c r="B151" s="311" t="str">
        <f t="shared" si="2"/>
        <v>18/06/2019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06123250</v>
      </c>
      <c r="B152" s="311" t="str">
        <f t="shared" si="2"/>
        <v>18/06/2019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06123250</v>
      </c>
      <c r="B153" s="311" t="str">
        <f t="shared" si="2"/>
        <v>18/06/2019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06123250</v>
      </c>
      <c r="B154" s="311" t="str">
        <f t="shared" si="3"/>
        <v>18/06/2019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06123250</v>
      </c>
      <c r="B155" s="311" t="str">
        <f t="shared" si="3"/>
        <v>18/06/2019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06123250</v>
      </c>
      <c r="B156" s="311" t="str">
        <f t="shared" si="3"/>
        <v>18/06/2019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06123250</v>
      </c>
      <c r="B157" s="311" t="str">
        <f t="shared" si="3"/>
        <v>18/06/2019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06123250</v>
      </c>
      <c r="B158" s="311" t="str">
        <f t="shared" si="3"/>
        <v>18/06/2019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06123250</v>
      </c>
      <c r="B159" s="311" t="str">
        <f t="shared" si="3"/>
        <v>18/06/2019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06123250</v>
      </c>
      <c r="B160" s="311" t="str">
        <f t="shared" si="3"/>
        <v>18/06/2019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06123250</v>
      </c>
      <c r="B161" s="311" t="str">
        <f t="shared" si="3"/>
        <v>18/06/2019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06123250</v>
      </c>
      <c r="B162" s="311" t="str">
        <f t="shared" si="3"/>
        <v>18/06/2019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06123250</v>
      </c>
      <c r="B163" s="311" t="str">
        <f t="shared" si="3"/>
        <v>18/06/2019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06123250</v>
      </c>
      <c r="B164" s="311" t="str">
        <f t="shared" si="3"/>
        <v>18/06/2019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06123250</v>
      </c>
      <c r="B165" s="311" t="str">
        <f t="shared" si="3"/>
        <v>18/06/2019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06123250</v>
      </c>
      <c r="B166" s="311" t="str">
        <f t="shared" si="3"/>
        <v>18/06/2019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06123250</v>
      </c>
      <c r="B167" s="311" t="str">
        <f t="shared" si="3"/>
        <v>18/06/2019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06123250</v>
      </c>
      <c r="B168" s="311" t="str">
        <f t="shared" si="3"/>
        <v>18/06/2019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06123250</v>
      </c>
      <c r="B169" s="311" t="str">
        <f t="shared" si="3"/>
        <v>18/06/2019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06123250</v>
      </c>
      <c r="B170" s="311" t="str">
        <f t="shared" si="3"/>
        <v>18/06/2019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06123250</v>
      </c>
      <c r="B171" s="311" t="str">
        <f t="shared" si="3"/>
        <v>18/06/2019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06123250</v>
      </c>
      <c r="B172" s="311" t="str">
        <f t="shared" si="3"/>
        <v>18/06/2019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06123250</v>
      </c>
      <c r="B173" s="311" t="str">
        <f t="shared" si="3"/>
        <v>18/06/2019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06123250</v>
      </c>
      <c r="B174" s="311" t="str">
        <f t="shared" si="3"/>
        <v>18/06/2019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06123250</v>
      </c>
      <c r="B175" s="311" t="str">
        <f t="shared" si="3"/>
        <v>18/06/2019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06123250</v>
      </c>
      <c r="B176" s="311" t="str">
        <f t="shared" si="3"/>
        <v>18/06/2019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06123250</v>
      </c>
      <c r="B177" s="311" t="str">
        <f t="shared" si="3"/>
        <v>18/06/2019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06123250</v>
      </c>
      <c r="B178" s="311" t="str">
        <f t="shared" si="3"/>
        <v>18/06/2019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06123250</v>
      </c>
      <c r="B179" s="311" t="str">
        <f t="shared" si="3"/>
        <v>18/06/2019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06123250</v>
      </c>
      <c r="B180" s="311" t="str">
        <f t="shared" si="3"/>
        <v>18/06/2019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06123250</v>
      </c>
      <c r="B181" s="311" t="str">
        <f t="shared" si="3"/>
        <v>18/06/2019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06123250</v>
      </c>
      <c r="B182" s="311" t="str">
        <f t="shared" si="3"/>
        <v>18/06/2019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06123250</v>
      </c>
      <c r="B183" s="311" t="str">
        <f t="shared" si="3"/>
        <v>18/06/2019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06123250</v>
      </c>
      <c r="B184" s="311" t="str">
        <f t="shared" si="3"/>
        <v>18/06/2019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06123250</v>
      </c>
      <c r="B185" s="311" t="str">
        <f t="shared" si="3"/>
        <v>18/06/2019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06123250</v>
      </c>
      <c r="B186" s="311" t="str">
        <f t="shared" si="4"/>
        <v>18/06/2019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06123250</v>
      </c>
      <c r="B187" s="311" t="str">
        <f t="shared" si="4"/>
        <v>18/06/2019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06123250</v>
      </c>
      <c r="B188" s="311" t="str">
        <f t="shared" si="4"/>
        <v>18/06/2019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06123250</v>
      </c>
      <c r="B189" s="311" t="str">
        <f t="shared" si="4"/>
        <v>18/06/2019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06123250</v>
      </c>
      <c r="B190" s="311" t="str">
        <f t="shared" si="4"/>
        <v>18/06/2019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06123250</v>
      </c>
      <c r="B191" s="311" t="str">
        <f t="shared" si="4"/>
        <v>18/06/2019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06123250</v>
      </c>
      <c r="B192" s="311" t="str">
        <f t="shared" si="4"/>
        <v>18/06/2019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06123250</v>
      </c>
      <c r="B193" s="311" t="str">
        <f t="shared" si="4"/>
        <v>18/06/2019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06123250</v>
      </c>
      <c r="B194" s="311" t="str">
        <f t="shared" si="4"/>
        <v>18/06/2019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06123250</v>
      </c>
      <c r="B195" s="311" t="str">
        <f t="shared" si="4"/>
        <v>18/06/2019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06123250</v>
      </c>
      <c r="B196" s="311" t="str">
        <f t="shared" si="4"/>
        <v>18/06/2019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06123250</v>
      </c>
      <c r="B197" s="311" t="str">
        <f t="shared" si="4"/>
        <v>18/06/2019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06123250</v>
      </c>
      <c r="B198" s="311" t="str">
        <f t="shared" si="4"/>
        <v>18/06/2019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06123250</v>
      </c>
      <c r="B199" s="311" t="str">
        <f t="shared" si="4"/>
        <v>18/06/2019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06123250</v>
      </c>
      <c r="B200" s="311" t="str">
        <f t="shared" si="4"/>
        <v>18/06/2019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06123250</v>
      </c>
      <c r="B201" s="311" t="str">
        <f t="shared" si="4"/>
        <v>18/06/2019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06123250</v>
      </c>
      <c r="B202" s="311" t="str">
        <f t="shared" si="4"/>
        <v>18/06/2019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06123250</v>
      </c>
      <c r="B203" s="311" t="str">
        <f t="shared" si="4"/>
        <v>18/06/2019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06123250</v>
      </c>
      <c r="B204" s="311" t="str">
        <f t="shared" si="4"/>
        <v>18/06/2019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06123250</v>
      </c>
      <c r="B205" s="311" t="str">
        <f t="shared" si="4"/>
        <v>18/06/2019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06123250</v>
      </c>
      <c r="B206" s="311" t="str">
        <f t="shared" si="4"/>
        <v>18/06/2019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06123250</v>
      </c>
      <c r="B207" s="311" t="str">
        <f t="shared" si="4"/>
        <v>18/06/2019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06123250</v>
      </c>
      <c r="B208" s="311" t="str">
        <f t="shared" si="4"/>
        <v>18/06/2019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06123250</v>
      </c>
      <c r="B209" s="311" t="str">
        <f t="shared" si="4"/>
        <v>18/06/2019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06123250</v>
      </c>
      <c r="B210" s="311" t="str">
        <f t="shared" si="4"/>
        <v>18/06/2019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06123250</v>
      </c>
      <c r="B211" s="311" t="str">
        <f t="shared" si="4"/>
        <v>18/06/2019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06123250</v>
      </c>
      <c r="B212" s="311" t="str">
        <f t="shared" si="4"/>
        <v>18/06/2019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06123250</v>
      </c>
      <c r="B213" s="311" t="str">
        <f t="shared" si="4"/>
        <v>18/06/2019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06123250</v>
      </c>
      <c r="B214" s="311" t="str">
        <f t="shared" si="4"/>
        <v>18/06/2019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06123250</v>
      </c>
      <c r="B215" s="311" t="str">
        <f t="shared" si="4"/>
        <v>18/06/2019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06123250</v>
      </c>
      <c r="B216" s="311" t="str">
        <f t="shared" si="4"/>
        <v>18/06/2019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06123250</v>
      </c>
      <c r="B217" s="311" t="str">
        <f t="shared" si="4"/>
        <v>18/06/2019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06123250</v>
      </c>
      <c r="B218" s="311" t="str">
        <f t="shared" si="5"/>
        <v>18/06/2019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06123250</v>
      </c>
      <c r="B219" s="311" t="str">
        <f t="shared" si="5"/>
        <v>18/06/2019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06123250</v>
      </c>
      <c r="B220" s="311" t="str">
        <f t="shared" si="5"/>
        <v>18/06/2019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06123250</v>
      </c>
      <c r="B221" s="311" t="str">
        <f t="shared" si="5"/>
        <v>18/06/2019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06123250</v>
      </c>
      <c r="B222" s="311" t="str">
        <f t="shared" si="5"/>
        <v>18/06/2019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06123250</v>
      </c>
      <c r="B223" s="311" t="str">
        <f t="shared" si="5"/>
        <v>18/06/2019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06123250</v>
      </c>
      <c r="B224" s="311" t="str">
        <f t="shared" si="5"/>
        <v>18/06/2019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06123250</v>
      </c>
      <c r="B225" s="311" t="str">
        <f t="shared" si="5"/>
        <v>18/06/2019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06123250</v>
      </c>
      <c r="B226" s="311" t="str">
        <f t="shared" si="5"/>
        <v>18/06/2019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06123250</v>
      </c>
      <c r="B227" s="311" t="str">
        <f t="shared" si="5"/>
        <v>18/06/2019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06123250</v>
      </c>
      <c r="B228" s="311" t="str">
        <f t="shared" si="5"/>
        <v>18/06/2019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06123250</v>
      </c>
      <c r="B229" s="311" t="str">
        <f t="shared" si="5"/>
        <v>18/06/2019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06123250</v>
      </c>
      <c r="B230" s="311" t="str">
        <f t="shared" si="5"/>
        <v>18/06/2019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06123250</v>
      </c>
      <c r="B231" s="311" t="str">
        <f t="shared" si="5"/>
        <v>18/06/2019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06123250</v>
      </c>
      <c r="B232" s="311" t="str">
        <f t="shared" si="5"/>
        <v>18/06/2019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06123250</v>
      </c>
      <c r="B233" s="311" t="str">
        <f t="shared" si="5"/>
        <v>18/06/2019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06123250</v>
      </c>
      <c r="B234" s="311" t="str">
        <f t="shared" si="5"/>
        <v>18/06/2019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06123250</v>
      </c>
      <c r="B235" s="311" t="str">
        <f t="shared" si="5"/>
        <v>18/06/2019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06123250</v>
      </c>
      <c r="B236" s="311" t="str">
        <f t="shared" si="5"/>
        <v>18/06/2019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06123250</v>
      </c>
      <c r="B237" s="311" t="str">
        <f t="shared" si="5"/>
        <v>18/06/2019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06123250</v>
      </c>
      <c r="B238" s="311" t="str">
        <f t="shared" si="5"/>
        <v>18/06/2019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06123250</v>
      </c>
      <c r="B239" s="311" t="str">
        <f t="shared" si="5"/>
        <v>18/06/2019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06123250</v>
      </c>
      <c r="B240" s="311" t="str">
        <f t="shared" si="5"/>
        <v>18/06/2019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06123250</v>
      </c>
      <c r="B241" s="311" t="str">
        <f t="shared" si="5"/>
        <v>18/06/2019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06123250</v>
      </c>
      <c r="B242" s="311" t="str">
        <f t="shared" si="5"/>
        <v>18/06/2019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06123250</v>
      </c>
      <c r="B243" s="311" t="str">
        <f t="shared" si="5"/>
        <v>18/06/2019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90B2F5C-8E98-4E72-9470-A8BB9530349A}">
      <formula1>$T$2:$T$3</formula1>
    </dataValidation>
    <dataValidation type="list" allowBlank="1" showErrorMessage="1" errorTitle="Bocal de regroupement" sqref="F78" xr:uid="{6EF20819-7399-4D58-AF7E-03DEC45ABAA9}">
      <formula1>#REF!</formula1>
    </dataValidation>
    <dataValidation type="list" allowBlank="1" showErrorMessage="1" errorTitle="Abondance végétation de 0 à 5" sqref="K78" xr:uid="{5D20FECB-01CB-41AB-8BC0-DB797671C1BC}">
      <formula1>#REF!</formula1>
    </dataValidation>
    <dataValidation type="list" allowBlank="1" showErrorMessage="1" errorTitle="Intensité du comatage de 0 à 5" sqref="H78" xr:uid="{761D4201-1127-4E76-8E7D-204BD8EACC6C}">
      <formula1>#REF!</formula1>
    </dataValidation>
    <dataValidation type="list" allowBlank="1" showErrorMessage="1" errorTitle="Codage SANDRE svp" sqref="E78" xr:uid="{87E419B8-9EE0-4A89-9334-774CF87165DA}">
      <formula1>#REF!</formula1>
    </dataValidation>
    <dataValidation type="list" allowBlank="1" showInputMessage="1" showErrorMessage="1" sqref="D78 IV67:IV78" xr:uid="{4F7298B2-CE55-4F44-AC97-A2EF9DA28D27}">
      <formula1>#REF!</formula1>
    </dataValidation>
    <dataValidation type="list" allowBlank="1" errorTitle="Codage SANDRE svp" sqref="E66:E77" xr:uid="{C32F4393-E583-45BD-8551-46FEF06D97A4}">
      <formula1>"N1, N3, N5 , N6"</formula1>
    </dataValidation>
    <dataValidation type="list" allowBlank="1" showInputMessage="1" sqref="D67:D77" xr:uid="{1ABD591C-56B9-40A4-9C6A-499E459EE17A}">
      <formula1>"S1, S2, S3, S9, S10, S11, S18, S24, S25, S28, S29, S30"</formula1>
    </dataValidation>
    <dataValidation allowBlank="1" showErrorMessage="1" errorTitle="Altitude en mètres" sqref="K23:N23" xr:uid="{91680327-6367-404B-8821-4D577AA5D395}"/>
    <dataValidation type="list" allowBlank="1" errorTitle="Bocal de regroupement" sqref="F66:F77" xr:uid="{5ED9A194-A8A3-44BF-BF47-925FCF1D703B}">
      <formula1>"PhA , PhB, PhC"</formula1>
    </dataValidation>
    <dataValidation type="list" allowBlank="1" errorTitle="Intensité du comatage de 0 à 5" sqref="H66:H77" xr:uid="{6EE41494-1602-44DA-9D18-BF77C267D3F1}">
      <formula1>"0, 1, 2, 3, 4, 5"</formula1>
    </dataValidation>
    <dataValidation type="list" allowBlank="1" errorTitle="Stabilité ou non du substrat" sqref="I66:I77" xr:uid="{BD32D287-CC92-4114-BB72-90DF5C0EA959}">
      <formula1>"stable , moyennement stable , instable"</formula1>
    </dataValidation>
    <dataValidation type="list" allowBlank="1" errorTitle="Abondance végétation de 0 à 5" sqref="K66:K77" xr:uid="{2E615559-348C-45BF-89F8-5BC4B8CE65E7}">
      <formula1>"0, 1, 2, 3, 4, 5"</formula1>
    </dataValidation>
    <dataValidation type="list" allowBlank="1" errorTitle="Choisir une des 4 catégories" error="Vous devez indiquer une des 4 catégories de la liste déroulante" sqref="I39:I50" xr:uid="{D6CE73E8-C3B2-43C9-817B-47981381AE62}">
      <formula1>"D, M, MNR, P"</formula1>
    </dataValidation>
    <dataValidation type="list" allowBlank="1" sqref="D66" xr:uid="{1033C5D3-0F47-4D1D-842C-7BF6F729AF3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D9B67A1-5090-48CB-869A-6E0B0D2DAEE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F19C3C5-9F6E-46C0-BEF8-843CB43BFA7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182154C-9C6D-4D0A-8C8A-31C3A337B84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A671CD-155E-440E-B4E8-14C0624E93C3}">
      <formula1>1</formula1>
      <formula2>3</formula2>
    </dataValidation>
    <dataValidation allowBlank="1" showErrorMessage="1" promptTitle="ATTENTION" prompt="en Lambert II étendu" sqref="G23 E27:E28" xr:uid="{CCA0D57A-81A5-4381-B6A4-1D3705725624}"/>
    <dataValidation type="textLength" allowBlank="1" showInputMessage="1" showErrorMessage="1" sqref="A41:E41 IS42:IV42" xr:uid="{0C35A07B-F3C2-44D2-B86E-E6C0656EF4D3}">
      <formula1>0</formula1>
      <formula2>50</formula2>
    </dataValidation>
    <dataValidation type="whole" allowBlank="1" showErrorMessage="1" errorTitle="Altitude en mètres" sqref="I23:I28" xr:uid="{4474D415-43F7-40DC-8444-E7F728C69A06}">
      <formula1>0</formula1>
      <formula2>4000</formula2>
    </dataValidation>
    <dataValidation type="decimal" allowBlank="1" showErrorMessage="1" errorTitle="Recouvrement en % de 0 à 100" sqref="H39:H50" xr:uid="{22469C8B-7BB9-4059-9859-F85963169A04}">
      <formula1>0</formula1>
      <formula2>100</formula2>
    </dataValidation>
    <dataValidation type="textLength" operator="equal" allowBlank="1" showErrorMessage="1" errorTitle="Code INSEE selon le type 00000" sqref="F23" xr:uid="{6717BB88-2AB7-4A8B-AF98-8C37580E68FD}">
      <formula1>5</formula1>
      <formula2>0</formula2>
    </dataValidation>
    <dataValidation type="date" allowBlank="1" showErrorMessage="1" errorTitle="Date du prélèvement (jj/mm/aaaa)" sqref="IV40" xr:uid="{A1BF74F9-0BF4-4EE1-BA9A-E0A91B2ADA9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2020-02-06T05:20:58Z</dcterms:created>
  <dcterms:modified xsi:type="dcterms:W3CDTF">2020-02-06T05:20:59Z</dcterms:modified>
</cp:coreProperties>
</file>