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825" windowWidth="15480" windowHeight="765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<sst xmlns="http://schemas.openxmlformats.org/spreadsheetml/2006/main" count="512" uniqueCount="264">
  <si>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</si>
  <si>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</si>
  <si>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</si>
  <si>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</si>
  <si>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</si>
  <si>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</si>
  <si>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</si>
  <si>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</si>
  <si>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</si>
  <si>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</si>
  <si>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</si>
  <si>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</si>
  <si>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</si>
  <si>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</si>
  <si>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</si>
  <si>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</si>
  <si>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</si>
  <si>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</si>
  <si>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</si>
  <si>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</si>
  <si>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</si>
  <si>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</si>
  <si>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</si>
  <si>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</si>
  <si>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</si>
  <si>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</si>
  <si>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</si>
  <si>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</si>
  <si>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</si>
  <si>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</si>
  <si>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</si>
  <si>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</si>
  <si>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</si>
  <si>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</si>
  <si>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</si>
  <si>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</si>
  <si>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</si>
  <si>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</si>
  <si>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</si>
  <si>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</si>
  <si>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</si>
  <si>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</si>
  <si>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</si>
  <si>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</si>
  <si>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</si>
  <si>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</si>
  <si>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</si>
  <si>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</si>
  <si>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</si>
  <si>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</si>
  <si>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</si>
  <si>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</si>
  <si>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</si>
  <si>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</si>
  <si>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</si>
  <si>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</si>
  <si>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</si>
  <si>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</si>
  <si>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</si>
  <si>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</si>
  <si>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</si>
  <si>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</si>
  <si>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</si>
  <si>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</si>
  <si>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</si>
  <si>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</si>
  <si>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</si>
  <si>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</si>
  <si>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</si>
  <si>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</si>
  <si>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</si>
  <si>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</si>
  <si>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</si>
  <si>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</si>
  <si>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</si>
  <si>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</si>
  <si>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</si>
  <si>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</si>
  <si>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</si>
  <si>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</si>
  <si>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</si>
  <si>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</si>
  <si>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</si>
  <si>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</si>
  <si>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</si>
  <si>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</si>
  <si>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</si>
  <si>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</si>
  <si>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</si>
  <si>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</si>
  <si>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</si>
  <si>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</si>
  <si>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</si>
  <si>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</si>
  <si>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</si>
  <si>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</si>
  <si>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</si>
  <si>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</si>
  <si>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</si>
  <si>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</si>
  <si>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</si>
  <si>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</si>
  <si>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</si>
  <si>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</si>
  <si>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</si>
  <si>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</si>
  <si>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</si>
  <si>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</si>
  <si>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</si>
  <si>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</si>
  <si>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</si>
  <si>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</si>
  <si>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</si>
  <si>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</si>
  <si>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</si>
  <si>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</si>
  <si>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</si>
  <si>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</si>
  <si>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</si>
  <si>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</si>
  <si>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</si>
  <si>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</si>
  <si>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</si>
  <si>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</si>
  <si>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</si>
  <si>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</si>
  <si>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</si>
  <si>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</si>
  <si>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</si>
  <si>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</si>
  <si>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</si>
  <si>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</si>
  <si>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</si>
  <si>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</si>
  <si>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</si>
  <si>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</si>
  <si>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</si>
  <si>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</si>
  <si>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</si>
  <si>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</si>
  <si>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</si>
  <si>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</si>
  <si>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</si>
  <si>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</si>
  <si>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</si>
  <si>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</si>
  <si>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</si>
  <si>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</si>
  <si>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</si>
  <si>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</si>
  <si>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</si>
  <si>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</si>
  <si>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</si>
  <si>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</si>
  <si>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</si>
  <si>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</si>
  <si>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</si>
  <si>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</si>
  <si>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</si>
  <si>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</si>
  <si>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</si>
  <si>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</si>
  <si>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</si>
  <si>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</si>
  <si>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</si>
  <si>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</si>
  <si>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</si>
  <si>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</si>
  <si>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</si>
  <si>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</si>
  <si>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</si>
  <si>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</si>
  <si>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</si>
  <si>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</si>
  <si>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</si>
  <si>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</si>
  <si>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</si>
  <si>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</si>
  <si>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</si>
  <si>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</si>
  <si>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</si>
  <si>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</si>
  <si>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</si>
  <si>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</si>
  <si>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</si>
  <si>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</si>
  <si>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</si>
  <si>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</si>
  <si>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</si>
  <si>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</si>
  <si>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</si>
  <si>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</si>
  <si>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</si>
  <si>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Hydropsychidae</t>
  </si>
  <si>
    <t>Hydropsyche</t>
  </si>
  <si>
    <t>Psychomyidae</t>
  </si>
  <si>
    <t>Psychomyia</t>
  </si>
  <si>
    <t>Rhyacophilidae</t>
  </si>
  <si>
    <t>Rhyacophila</t>
  </si>
  <si>
    <t>Baetidae</t>
  </si>
  <si>
    <t>Baetis</t>
  </si>
  <si>
    <t>Heptageniidae</t>
  </si>
  <si>
    <t>Ecdyonurus</t>
  </si>
  <si>
    <t>Elmidae</t>
  </si>
  <si>
    <t>Elmis</t>
  </si>
  <si>
    <t>Limnius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</si>
  <si>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</si>
  <si>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</si>
  <si>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</si>
  <si>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</si>
  <si>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</si>
  <si>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</si>
  <si>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</si>
  <si>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HYDRACARIENS</t>
  </si>
  <si>
    <t>ORDRE</t>
  </si>
  <si>
    <t>Euleuctra</t>
  </si>
  <si>
    <t>Hydroptilidae</t>
  </si>
  <si>
    <t>Hydroptila</t>
  </si>
  <si>
    <t>Leptoceridae</t>
  </si>
  <si>
    <t>Ceraclea</t>
  </si>
  <si>
    <t>Mystacides</t>
  </si>
  <si>
    <t>Polycentropodidae</t>
  </si>
  <si>
    <t>Polycentropus</t>
  </si>
  <si>
    <t>Sericostomatidae</t>
  </si>
  <si>
    <t>Sericostoma</t>
  </si>
  <si>
    <t>Caenidae</t>
  </si>
  <si>
    <t>Caenis</t>
  </si>
  <si>
    <t>Heptagenia</t>
  </si>
  <si>
    <t>Leptophlebiidae</t>
  </si>
  <si>
    <t>Choroterpes</t>
  </si>
  <si>
    <t>Aphelocheiridae</t>
  </si>
  <si>
    <t>Aphelocheirus</t>
  </si>
  <si>
    <t>Dryopidae</t>
  </si>
  <si>
    <t>Dryops</t>
  </si>
  <si>
    <t>Esolus</t>
  </si>
  <si>
    <t>Oulimnius</t>
  </si>
  <si>
    <t>Stenelmis</t>
  </si>
  <si>
    <t>Calopterygidae</t>
  </si>
  <si>
    <t>Calopteryx</t>
  </si>
  <si>
    <t>Gammaridae</t>
  </si>
  <si>
    <t>Gammarus</t>
  </si>
  <si>
    <t>Asellidae</t>
  </si>
  <si>
    <t>Corbiculidae</t>
  </si>
  <si>
    <t>Corbicula</t>
  </si>
  <si>
    <t>Sphaeriidae</t>
  </si>
  <si>
    <t>Pisidium</t>
  </si>
  <si>
    <t>Ancylidae</t>
  </si>
  <si>
    <t>Ancylus</t>
  </si>
  <si>
    <t>Hydrobiidae</t>
  </si>
  <si>
    <t>Potamopyrgus</t>
  </si>
  <si>
    <t>Neritidae</t>
  </si>
  <si>
    <t>Theodoxus</t>
  </si>
  <si>
    <t>Planorbidae</t>
  </si>
  <si>
    <t>Valvatidae</t>
  </si>
  <si>
    <t>Valvata</t>
  </si>
  <si>
    <t>Erpobdellidae</t>
  </si>
  <si>
    <t>Dendrocoelidae</t>
  </si>
  <si>
    <t>Dendrocoelum</t>
  </si>
  <si>
    <t>Dugesiidae</t>
  </si>
  <si>
    <t>Dugesia</t>
  </si>
  <si>
    <t>Ouvèze</t>
  </si>
  <si>
    <t>Sorgues</t>
  </si>
  <si>
    <t>SORGUES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</si>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</sst>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4" applyFont="1" applyFill="1" applyBorder="1" applyAlignment="1" applyProtection="1">
      <alignment horizontal="center"/>
      <protection hidden="1"/>
    </xf>
    <xf numFmtId="0" fontId="6" fillId="0" borderId="6" xfId="24" applyFont="1" applyFill="1" applyBorder="1" applyAlignment="1" applyProtection="1">
      <alignment horizontal="center"/>
      <protection hidden="1"/>
    </xf>
    <xf numFmtId="0" fontId="6" fillId="0" borderId="7" xfId="24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4" applyFont="1" applyFill="1" applyBorder="1" applyAlignment="1" applyProtection="1">
      <alignment horizontal="left"/>
      <protection hidden="1"/>
    </xf>
    <xf numFmtId="0" fontId="6" fillId="0" borderId="0" xfId="24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3" applyFont="1" applyFill="1" applyBorder="1" applyAlignment="1">
      <alignment horizontal="center"/>
      <protection/>
    </xf>
    <xf numFmtId="0" fontId="26" fillId="9" borderId="29" xfId="23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21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21" applyFont="1" applyBorder="1" applyAlignment="1">
      <alignment horizontal="center"/>
      <protection/>
    </xf>
    <xf numFmtId="0" fontId="28" fillId="0" borderId="30" xfId="21" applyFont="1" applyFill="1" applyBorder="1" applyAlignment="1">
      <alignment horizontal="center" vertical="center"/>
      <protection/>
    </xf>
    <xf numFmtId="0" fontId="10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2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2" applyNumberFormat="1" applyFont="1" applyFill="1" applyBorder="1" applyAlignment="1" applyProtection="1">
      <alignment horizontal="center" vertical="center" wrapText="1"/>
      <protection/>
    </xf>
    <xf numFmtId="0" fontId="26" fillId="0" borderId="0" xfId="21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21" applyFont="1" applyFill="1" applyBorder="1" applyAlignment="1">
      <alignment horizontal="right" vertical="center"/>
      <protection/>
    </xf>
    <xf numFmtId="0" fontId="26" fillId="0" borderId="0" xfId="2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21" applyFont="1" applyFill="1" applyBorder="1" applyAlignment="1">
      <alignment horizontal="center"/>
      <protection/>
    </xf>
    <xf numFmtId="0" fontId="30" fillId="0" borderId="0" xfId="22" applyNumberFormat="1" applyFont="1" applyFill="1" applyBorder="1" applyAlignment="1" applyProtection="1">
      <alignment horizontal="left" vertical="center" wrapText="1"/>
      <protection/>
    </xf>
    <xf numFmtId="0" fontId="31" fillId="0" borderId="0" xfId="22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2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2" applyNumberFormat="1" applyFont="1" applyFill="1" applyBorder="1" applyAlignment="1" applyProtection="1">
      <alignment horizontal="left" vertical="center" wrapText="1"/>
      <protection/>
    </xf>
    <xf numFmtId="0" fontId="35" fillId="0" borderId="18" xfId="22" applyNumberFormat="1" applyFont="1" applyFill="1" applyBorder="1" applyAlignment="1" applyProtection="1">
      <alignment horizontal="left" vertical="center" wrapText="1"/>
      <protection/>
    </xf>
    <xf numFmtId="0" fontId="32" fillId="11" borderId="18" xfId="22" applyNumberFormat="1" applyFont="1" applyFill="1" applyBorder="1" applyAlignment="1" applyProtection="1">
      <alignment horizontal="left" vertical="center" wrapText="1"/>
      <protection locked="0"/>
    </xf>
    <xf numFmtId="0" fontId="34" fillId="0" borderId="15" xfId="22" applyNumberFormat="1" applyFont="1" applyFill="1" applyBorder="1" applyAlignment="1" applyProtection="1">
      <alignment horizontal="center" vertical="center" wrapText="1"/>
      <protection/>
    </xf>
    <xf numFmtId="0" fontId="30" fillId="13" borderId="15" xfId="22" applyNumberFormat="1" applyFont="1" applyFill="1" applyBorder="1" applyAlignment="1" applyProtection="1">
      <alignment horizontal="center" vertical="center" wrapText="1"/>
      <protection/>
    </xf>
    <xf numFmtId="0" fontId="30" fillId="8" borderId="15" xfId="22" applyNumberFormat="1" applyFont="1" applyFill="1" applyBorder="1" applyAlignment="1" applyProtection="1">
      <alignment horizontal="center" vertical="center" wrapText="1"/>
      <protection/>
    </xf>
    <xf numFmtId="0" fontId="30" fillId="14" borderId="15" xfId="22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2" xfId="21"/>
    <cellStyle name="Normal_Liste invertébrés pour référence" xfId="22"/>
    <cellStyle name="Normal_page2 (2)" xfId="23"/>
    <cellStyle name="Normal_résultat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I26" sqref="I26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5" t="s">
        <v>13</v>
      </c>
      <c r="B1" s="156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7"/>
      <c r="B2" s="157"/>
      <c r="C2" s="157"/>
      <c r="D2" s="21"/>
      <c r="E2" s="21"/>
      <c r="R2" s="84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5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4" t="s">
        <v>124</v>
      </c>
      <c r="S3" s="8" t="s">
        <v>123</v>
      </c>
      <c r="T3" s="22">
        <v>1</v>
      </c>
      <c r="U3" s="100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7"/>
      <c r="F4" s="159" t="s">
        <v>144</v>
      </c>
      <c r="R4" s="99" t="s">
        <v>20</v>
      </c>
      <c r="S4" s="100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6"/>
      <c r="F5" s="160"/>
      <c r="G5" s="27"/>
      <c r="R5" s="99" t="s">
        <v>24</v>
      </c>
      <c r="S5" s="100" t="s">
        <v>25</v>
      </c>
      <c r="T5" s="22">
        <v>3</v>
      </c>
      <c r="U5" s="22"/>
      <c r="V5" s="22" t="s">
        <v>174</v>
      </c>
      <c r="W5" s="22" t="s">
        <v>12</v>
      </c>
      <c r="X5" s="85"/>
    </row>
    <row r="6" spans="1:24" s="5" customFormat="1" ht="12.75">
      <c r="A6" s="28" t="s">
        <v>2</v>
      </c>
      <c r="B6" s="9" t="s">
        <v>3</v>
      </c>
      <c r="C6" s="3"/>
      <c r="D6" s="3"/>
      <c r="E6" s="96"/>
      <c r="F6" s="160"/>
      <c r="G6" s="27"/>
      <c r="R6" s="99" t="s">
        <v>28</v>
      </c>
      <c r="S6" s="100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6"/>
      <c r="F7" s="160"/>
      <c r="G7" s="27"/>
      <c r="H7" s="162" t="s">
        <v>181</v>
      </c>
      <c r="I7" s="163"/>
      <c r="R7" s="99" t="s">
        <v>30</v>
      </c>
      <c r="S7" s="100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6"/>
      <c r="F8" s="160"/>
      <c r="G8" s="27"/>
      <c r="H8" s="164"/>
      <c r="I8" s="165"/>
      <c r="R8" s="99" t="s">
        <v>32</v>
      </c>
      <c r="S8" s="100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6"/>
      <c r="F9" s="160"/>
      <c r="G9" s="27"/>
      <c r="H9" s="164"/>
      <c r="I9" s="165"/>
      <c r="R9" s="99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6"/>
      <c r="F10" s="160"/>
      <c r="G10" s="27"/>
      <c r="H10" s="164"/>
      <c r="I10" s="165"/>
      <c r="R10" s="99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6"/>
      <c r="F11" s="160"/>
      <c r="G11" s="27"/>
      <c r="H11" s="166"/>
      <c r="I11" s="167"/>
      <c r="R11" s="99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6"/>
      <c r="F12" s="160"/>
      <c r="G12" s="27"/>
      <c r="H12" s="106"/>
      <c r="I12" s="106"/>
      <c r="R12" s="99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8"/>
      <c r="F13" s="161"/>
      <c r="G13" s="27"/>
      <c r="R13" s="99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6"/>
      <c r="F14" s="159" t="s">
        <v>161</v>
      </c>
      <c r="G14" s="27"/>
      <c r="R14" s="99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6"/>
      <c r="F15" s="160"/>
      <c r="G15" s="27"/>
      <c r="R15" s="99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3"/>
      <c r="F16" s="160"/>
      <c r="G16" s="27"/>
      <c r="R16" s="99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3"/>
      <c r="F17" s="160"/>
      <c r="G17" s="27"/>
      <c r="R17" s="99" t="s">
        <v>51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137</v>
      </c>
      <c r="B18" s="2" t="s">
        <v>143</v>
      </c>
      <c r="C18" s="3"/>
      <c r="D18" s="3"/>
      <c r="E18" s="93"/>
      <c r="F18" s="160"/>
      <c r="G18" s="27"/>
      <c r="R18" s="99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4"/>
      <c r="F19" s="161"/>
      <c r="G19" s="27"/>
      <c r="R19" s="99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54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0" t="s">
        <v>4</v>
      </c>
      <c r="L21" s="50" t="s">
        <v>4</v>
      </c>
      <c r="M21" s="50" t="s">
        <v>4</v>
      </c>
      <c r="N21" s="50" t="s">
        <v>4</v>
      </c>
      <c r="O21" s="50" t="s">
        <v>4</v>
      </c>
      <c r="P21" s="50" t="s">
        <v>4</v>
      </c>
      <c r="R21" s="99" t="s">
        <v>55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99" t="s">
        <v>56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57</v>
      </c>
      <c r="B23" s="16">
        <v>6123500</v>
      </c>
      <c r="C23" s="16" t="s">
        <v>260</v>
      </c>
      <c r="D23" s="16" t="s">
        <v>261</v>
      </c>
      <c r="E23" s="16" t="s">
        <v>262</v>
      </c>
      <c r="F23" s="16">
        <v>84129</v>
      </c>
      <c r="G23" s="16">
        <v>803441</v>
      </c>
      <c r="H23" s="16">
        <v>1893493</v>
      </c>
      <c r="I23" s="16">
        <v>24</v>
      </c>
      <c r="J23" s="16" t="s">
        <v>25</v>
      </c>
      <c r="K23" s="55">
        <v>803457</v>
      </c>
      <c r="L23" s="55">
        <v>1893526</v>
      </c>
      <c r="M23" s="55">
        <v>803375</v>
      </c>
      <c r="N23" s="55">
        <v>1893390</v>
      </c>
      <c r="O23" s="55">
        <v>36</v>
      </c>
      <c r="P23" s="55">
        <v>216</v>
      </c>
      <c r="R23" s="99" t="s">
        <v>57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59</v>
      </c>
      <c r="S24" s="86"/>
      <c r="T24" s="86"/>
      <c r="U24" s="86"/>
      <c r="V24" s="86"/>
      <c r="W24" s="86"/>
      <c r="X24" s="87"/>
    </row>
    <row r="25" spans="1:24" s="5" customFormat="1" ht="16.5" thickBot="1">
      <c r="A25" s="155" t="s">
        <v>165</v>
      </c>
      <c r="B25" s="158"/>
      <c r="C25" s="156"/>
      <c r="D25" s="1"/>
      <c r="E25" s="1"/>
      <c r="F25" s="37"/>
      <c r="R25" s="88" t="s">
        <v>125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126</v>
      </c>
      <c r="S26" s="86"/>
      <c r="T26" s="86"/>
      <c r="U26" s="86"/>
      <c r="V26" s="86"/>
      <c r="W26" s="86"/>
      <c r="X26" s="87"/>
    </row>
    <row r="27" spans="1:24" ht="12.75">
      <c r="A27" s="2" t="s">
        <v>0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127</v>
      </c>
      <c r="S27" s="86"/>
      <c r="T27" s="86"/>
      <c r="U27" s="86"/>
      <c r="V27" s="86"/>
      <c r="W27" s="86"/>
      <c r="X27" s="87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8"/>
      <c r="I28" s="38"/>
      <c r="R28" s="89" t="s">
        <v>128</v>
      </c>
      <c r="S28" s="90"/>
      <c r="T28" s="90"/>
      <c r="U28" s="90"/>
      <c r="V28" s="90"/>
      <c r="W28" s="90"/>
      <c r="X28" s="105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8"/>
      <c r="I29" s="38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138</v>
      </c>
      <c r="B32" s="95" t="s">
        <v>136</v>
      </c>
      <c r="C32" s="31"/>
      <c r="D32" s="31"/>
      <c r="E32" s="32"/>
      <c r="G32" s="155" t="s">
        <v>131</v>
      </c>
      <c r="H32" s="158"/>
      <c r="I32" s="158"/>
      <c r="J32" s="156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0</v>
      </c>
      <c r="I34" s="41"/>
      <c r="J34" s="41"/>
      <c r="U34" s="6"/>
    </row>
    <row r="35" spans="6:21" ht="12.75">
      <c r="F35" s="6"/>
      <c r="G35" s="6"/>
      <c r="H35" s="46" t="s">
        <v>64</v>
      </c>
      <c r="I35" s="47" t="s">
        <v>65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4</v>
      </c>
      <c r="E37" s="50" t="s">
        <v>4</v>
      </c>
      <c r="F37" s="51"/>
      <c r="G37" s="27"/>
      <c r="H37" s="10" t="s">
        <v>4</v>
      </c>
      <c r="S37" s="101"/>
      <c r="T37" s="101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2" t="s">
        <v>64</v>
      </c>
      <c r="S38" s="101"/>
      <c r="T38" s="101"/>
      <c r="U38" s="6"/>
    </row>
    <row r="39" spans="1:21" ht="14.25">
      <c r="A39" s="53">
        <f>B23</f>
        <v>6123500</v>
      </c>
      <c r="B39" s="53" t="str">
        <f>C23</f>
        <v>Ouvèze</v>
      </c>
      <c r="C39" s="16" t="s">
        <v>261</v>
      </c>
      <c r="D39" s="54">
        <v>40018</v>
      </c>
      <c r="E39" s="55">
        <v>28.1</v>
      </c>
      <c r="F39" s="56" t="s">
        <v>145</v>
      </c>
      <c r="G39" s="104" t="s">
        <v>159</v>
      </c>
      <c r="H39" s="102">
        <v>1</v>
      </c>
      <c r="S39" s="101"/>
      <c r="T39" s="101"/>
      <c r="U39" s="6"/>
    </row>
    <row r="40" spans="1:21" ht="14.25">
      <c r="A40" s="80">
        <f>+A$39</f>
        <v>6123500</v>
      </c>
      <c r="B40" s="80" t="str">
        <f>+B$39</f>
        <v>Ouvèze</v>
      </c>
      <c r="C40" s="80" t="str">
        <f>+C$39</f>
        <v>Sorgues</v>
      </c>
      <c r="D40" s="81">
        <f>+D$39</f>
        <v>40018</v>
      </c>
      <c r="E40" s="80">
        <f aca="true" t="shared" si="0" ref="E40:E50">+I$23</f>
        <v>24</v>
      </c>
      <c r="F40" s="56" t="s">
        <v>146</v>
      </c>
      <c r="G40" s="104" t="s">
        <v>152</v>
      </c>
      <c r="H40" s="102">
        <v>15</v>
      </c>
      <c r="S40" s="101"/>
      <c r="T40" s="101"/>
      <c r="U40" s="6"/>
    </row>
    <row r="41" spans="1:21" ht="14.25">
      <c r="A41" s="80">
        <f aca="true" t="shared" si="1" ref="A41:A50">+A$39</f>
        <v>6123500</v>
      </c>
      <c r="B41" s="80" t="str">
        <f aca="true" t="shared" si="2" ref="B41:D50">+B$39</f>
        <v>Ouvèze</v>
      </c>
      <c r="C41" s="80" t="str">
        <f t="shared" si="2"/>
        <v>Sorgues</v>
      </c>
      <c r="D41" s="81">
        <f t="shared" si="2"/>
        <v>40018</v>
      </c>
      <c r="E41" s="80">
        <f t="shared" si="0"/>
        <v>24</v>
      </c>
      <c r="F41" s="56" t="s">
        <v>177</v>
      </c>
      <c r="G41" s="104" t="s">
        <v>173</v>
      </c>
      <c r="H41" s="102">
        <v>0</v>
      </c>
      <c r="S41" s="101"/>
      <c r="T41" s="101"/>
      <c r="U41" s="6"/>
    </row>
    <row r="42" spans="1:21" ht="14.25">
      <c r="A42" s="80">
        <f t="shared" si="1"/>
        <v>6123500</v>
      </c>
      <c r="B42" s="80" t="str">
        <f t="shared" si="2"/>
        <v>Ouvèze</v>
      </c>
      <c r="C42" s="80" t="str">
        <f t="shared" si="2"/>
        <v>Sorgues</v>
      </c>
      <c r="D42" s="81">
        <f t="shared" si="2"/>
        <v>40018</v>
      </c>
      <c r="E42" s="80">
        <f t="shared" si="0"/>
        <v>24</v>
      </c>
      <c r="F42" s="56" t="s">
        <v>178</v>
      </c>
      <c r="G42" s="104" t="s">
        <v>174</v>
      </c>
      <c r="H42" s="102">
        <v>5</v>
      </c>
      <c r="S42" s="101"/>
      <c r="T42" s="101"/>
      <c r="U42" s="6"/>
    </row>
    <row r="43" spans="1:21" ht="14.25">
      <c r="A43" s="80">
        <f t="shared" si="1"/>
        <v>6123500</v>
      </c>
      <c r="B43" s="80" t="str">
        <f t="shared" si="2"/>
        <v>Ouvèze</v>
      </c>
      <c r="C43" s="80" t="str">
        <f t="shared" si="2"/>
        <v>Sorgues</v>
      </c>
      <c r="D43" s="81">
        <f t="shared" si="2"/>
        <v>40018</v>
      </c>
      <c r="E43" s="80">
        <f t="shared" si="0"/>
        <v>24</v>
      </c>
      <c r="F43" s="56" t="s">
        <v>166</v>
      </c>
      <c r="G43" s="104" t="s">
        <v>153</v>
      </c>
      <c r="H43" s="102">
        <v>60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6123500</v>
      </c>
      <c r="B44" s="80" t="str">
        <f t="shared" si="2"/>
        <v>Ouvèze</v>
      </c>
      <c r="C44" s="80" t="str">
        <f t="shared" si="2"/>
        <v>Sorgues</v>
      </c>
      <c r="D44" s="81">
        <f t="shared" si="2"/>
        <v>40018</v>
      </c>
      <c r="E44" s="80">
        <f t="shared" si="0"/>
        <v>24</v>
      </c>
      <c r="F44" s="56" t="s">
        <v>179</v>
      </c>
      <c r="G44" s="104" t="s">
        <v>175</v>
      </c>
      <c r="H44" s="102">
        <v>4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6123500</v>
      </c>
      <c r="B45" s="80" t="str">
        <f t="shared" si="2"/>
        <v>Ouvèze</v>
      </c>
      <c r="C45" s="80" t="str">
        <f t="shared" si="2"/>
        <v>Sorgues</v>
      </c>
      <c r="D45" s="81">
        <f t="shared" si="2"/>
        <v>40018</v>
      </c>
      <c r="E45" s="80">
        <f t="shared" si="0"/>
        <v>24</v>
      </c>
      <c r="F45" s="56" t="s">
        <v>147</v>
      </c>
      <c r="G45" s="104" t="s">
        <v>154</v>
      </c>
      <c r="H45" s="102">
        <v>11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6123500</v>
      </c>
      <c r="B46" s="80" t="str">
        <f t="shared" si="2"/>
        <v>Ouvèze</v>
      </c>
      <c r="C46" s="80" t="str">
        <f t="shared" si="2"/>
        <v>Sorgues</v>
      </c>
      <c r="D46" s="81">
        <f t="shared" si="2"/>
        <v>40018</v>
      </c>
      <c r="E46" s="80">
        <f t="shared" si="0"/>
        <v>24</v>
      </c>
      <c r="F46" s="56" t="s">
        <v>148</v>
      </c>
      <c r="G46" s="104" t="s">
        <v>155</v>
      </c>
      <c r="H46" s="102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6123500</v>
      </c>
      <c r="B47" s="80" t="str">
        <f t="shared" si="2"/>
        <v>Ouvèze</v>
      </c>
      <c r="C47" s="80" t="str">
        <f t="shared" si="2"/>
        <v>Sorgues</v>
      </c>
      <c r="D47" s="81">
        <f t="shared" si="2"/>
        <v>40018</v>
      </c>
      <c r="E47" s="80">
        <f t="shared" si="0"/>
        <v>24</v>
      </c>
      <c r="F47" s="56" t="s">
        <v>149</v>
      </c>
      <c r="G47" s="104" t="s">
        <v>156</v>
      </c>
      <c r="H47" s="102">
        <v>2</v>
      </c>
    </row>
    <row r="48" spans="1:20" s="5" customFormat="1" ht="14.25">
      <c r="A48" s="80">
        <f t="shared" si="1"/>
        <v>6123500</v>
      </c>
      <c r="B48" s="80" t="str">
        <f t="shared" si="2"/>
        <v>Ouvèze</v>
      </c>
      <c r="C48" s="80" t="str">
        <f t="shared" si="2"/>
        <v>Sorgues</v>
      </c>
      <c r="D48" s="81">
        <f t="shared" si="2"/>
        <v>40018</v>
      </c>
      <c r="E48" s="80">
        <f t="shared" si="0"/>
        <v>24</v>
      </c>
      <c r="F48" s="56" t="s">
        <v>150</v>
      </c>
      <c r="G48" s="104" t="s">
        <v>157</v>
      </c>
      <c r="H48" s="102">
        <v>0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6123500</v>
      </c>
      <c r="B49" s="80" t="str">
        <f t="shared" si="2"/>
        <v>Ouvèze</v>
      </c>
      <c r="C49" s="80" t="str">
        <f t="shared" si="2"/>
        <v>Sorgues</v>
      </c>
      <c r="D49" s="81">
        <f t="shared" si="2"/>
        <v>40018</v>
      </c>
      <c r="E49" s="80">
        <f t="shared" si="0"/>
        <v>24</v>
      </c>
      <c r="F49" s="56" t="s">
        <v>151</v>
      </c>
      <c r="G49" s="104" t="s">
        <v>158</v>
      </c>
      <c r="H49" s="102">
        <v>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6123500</v>
      </c>
      <c r="B50" s="80" t="str">
        <f t="shared" si="2"/>
        <v>Ouvèze</v>
      </c>
      <c r="C50" s="80" t="str">
        <f t="shared" si="2"/>
        <v>Sorgues</v>
      </c>
      <c r="D50" s="81">
        <f t="shared" si="2"/>
        <v>40018</v>
      </c>
      <c r="E50" s="80">
        <f t="shared" si="0"/>
        <v>24</v>
      </c>
      <c r="F50" s="56" t="s">
        <v>180</v>
      </c>
      <c r="G50" s="104" t="s">
        <v>176</v>
      </c>
      <c r="H50" s="102">
        <v>1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66</v>
      </c>
      <c r="G51" s="57"/>
      <c r="H51" s="103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155" t="s">
        <v>67</v>
      </c>
      <c r="B52" s="158"/>
      <c r="C52" s="158"/>
      <c r="D52" s="158"/>
      <c r="E52" s="156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0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2"/>
      <c r="T56" s="101"/>
      <c r="U56" s="101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3" t="s">
        <v>72</v>
      </c>
      <c r="I57" s="63" t="s">
        <v>8</v>
      </c>
      <c r="J57" s="63" t="s">
        <v>139</v>
      </c>
      <c r="T57" s="101"/>
      <c r="U57" s="101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4" t="s">
        <v>75</v>
      </c>
      <c r="I58" s="64" t="s">
        <v>12</v>
      </c>
      <c r="J58" s="64" t="s">
        <v>135</v>
      </c>
      <c r="T58" s="101"/>
      <c r="U58" s="101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5" t="s">
        <v>78</v>
      </c>
      <c r="I59" s="65" t="s">
        <v>11</v>
      </c>
      <c r="J59" s="65" t="s">
        <v>134</v>
      </c>
      <c r="T59" s="101"/>
      <c r="U59" s="101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5" t="s">
        <v>80</v>
      </c>
      <c r="I60" s="65" t="s">
        <v>10</v>
      </c>
      <c r="J60" s="65" t="s">
        <v>133</v>
      </c>
      <c r="P60" s="38"/>
      <c r="Q60" s="38"/>
      <c r="R60" s="38"/>
      <c r="S60" s="38"/>
      <c r="T60" s="38"/>
      <c r="U60" s="38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6"/>
      <c r="H61" s="67" t="s">
        <v>83</v>
      </c>
      <c r="I61" s="67" t="s">
        <v>9</v>
      </c>
      <c r="J61" s="67" t="s">
        <v>132</v>
      </c>
      <c r="O61" s="38"/>
      <c r="T61" s="101"/>
      <c r="U61" s="101"/>
    </row>
    <row r="62" spans="1:21" ht="12.75">
      <c r="A62" s="30" t="s">
        <v>84</v>
      </c>
      <c r="B62" s="17" t="s">
        <v>85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4</v>
      </c>
      <c r="E64" s="10" t="s">
        <v>4</v>
      </c>
      <c r="F64" s="10" t="s">
        <v>4</v>
      </c>
      <c r="G64" s="69" t="s">
        <v>86</v>
      </c>
      <c r="H64" s="69" t="s">
        <v>86</v>
      </c>
      <c r="I64" s="69" t="s">
        <v>86</v>
      </c>
      <c r="J64" s="69" t="s">
        <v>86</v>
      </c>
      <c r="K64" s="69" t="s">
        <v>86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1</v>
      </c>
      <c r="B65" s="11" t="s">
        <v>7</v>
      </c>
      <c r="C65" s="70" t="s">
        <v>87</v>
      </c>
      <c r="D65" s="70" t="s">
        <v>129</v>
      </c>
      <c r="E65" s="70" t="s">
        <v>69</v>
      </c>
      <c r="F65" s="70" t="s">
        <v>70</v>
      </c>
      <c r="G65" s="70" t="s">
        <v>73</v>
      </c>
      <c r="H65" s="70" t="s">
        <v>76</v>
      </c>
      <c r="I65" s="70" t="s">
        <v>79</v>
      </c>
      <c r="J65" s="70" t="s">
        <v>81</v>
      </c>
      <c r="K65" s="70" t="s">
        <v>84</v>
      </c>
      <c r="T65" s="101"/>
      <c r="U65" s="101"/>
    </row>
    <row r="66" spans="1:21" ht="14.25">
      <c r="A66" s="53">
        <f>A39</f>
        <v>6123500</v>
      </c>
      <c r="B66" s="71">
        <f>D39</f>
        <v>40018</v>
      </c>
      <c r="C66" s="72" t="s">
        <v>88</v>
      </c>
      <c r="D66" s="73" t="s">
        <v>159</v>
      </c>
      <c r="E66" s="73" t="s">
        <v>9</v>
      </c>
      <c r="F66" s="74" t="s">
        <v>107</v>
      </c>
      <c r="G66" s="102">
        <v>8</v>
      </c>
      <c r="H66" s="102"/>
      <c r="I66" s="102"/>
      <c r="J66" s="102"/>
      <c r="K66" s="102"/>
      <c r="T66" s="101"/>
      <c r="U66" s="101"/>
    </row>
    <row r="67" spans="1:21" ht="14.25">
      <c r="A67" s="82">
        <f>+A$66</f>
        <v>6123500</v>
      </c>
      <c r="B67" s="83">
        <f>+B$66</f>
        <v>40018</v>
      </c>
      <c r="C67" s="72" t="s">
        <v>89</v>
      </c>
      <c r="D67" s="74" t="s">
        <v>174</v>
      </c>
      <c r="E67" s="74" t="s">
        <v>11</v>
      </c>
      <c r="F67" s="74" t="s">
        <v>107</v>
      </c>
      <c r="G67" s="102">
        <v>15</v>
      </c>
      <c r="H67" s="102"/>
      <c r="I67" s="102"/>
      <c r="J67" s="102"/>
      <c r="K67" s="102"/>
      <c r="T67" s="101"/>
      <c r="U67" s="101"/>
    </row>
    <row r="68" spans="1:21" ht="14.25">
      <c r="A68" s="82">
        <f aca="true" t="shared" si="3" ref="A68:B77">+A$66</f>
        <v>6123500</v>
      </c>
      <c r="B68" s="83">
        <f t="shared" si="3"/>
        <v>40018</v>
      </c>
      <c r="C68" s="72" t="s">
        <v>90</v>
      </c>
      <c r="D68" s="74" t="s">
        <v>175</v>
      </c>
      <c r="E68" s="74" t="s">
        <v>10</v>
      </c>
      <c r="F68" s="74" t="s">
        <v>107</v>
      </c>
      <c r="G68" s="102">
        <v>35</v>
      </c>
      <c r="H68" s="102"/>
      <c r="I68" s="102"/>
      <c r="J68" s="102"/>
      <c r="K68" s="102"/>
      <c r="T68" s="101"/>
      <c r="U68" s="101"/>
    </row>
    <row r="69" spans="1:21" ht="14.25">
      <c r="A69" s="82">
        <f t="shared" si="3"/>
        <v>6123500</v>
      </c>
      <c r="B69" s="83">
        <f t="shared" si="3"/>
        <v>40018</v>
      </c>
      <c r="C69" s="72" t="s">
        <v>91</v>
      </c>
      <c r="D69" s="74" t="s">
        <v>155</v>
      </c>
      <c r="E69" s="74" t="s">
        <v>12</v>
      </c>
      <c r="F69" s="74" t="s">
        <v>107</v>
      </c>
      <c r="G69" s="102">
        <v>12</v>
      </c>
      <c r="H69" s="102"/>
      <c r="I69" s="102"/>
      <c r="J69" s="102"/>
      <c r="K69" s="102"/>
      <c r="T69" s="101"/>
      <c r="U69" s="101"/>
    </row>
    <row r="70" spans="1:21" ht="14.25">
      <c r="A70" s="82">
        <f t="shared" si="3"/>
        <v>6123500</v>
      </c>
      <c r="B70" s="83">
        <f t="shared" si="3"/>
        <v>40018</v>
      </c>
      <c r="C70" s="72" t="s">
        <v>92</v>
      </c>
      <c r="D70" s="74" t="s">
        <v>152</v>
      </c>
      <c r="E70" s="74" t="s">
        <v>10</v>
      </c>
      <c r="F70" s="74" t="s">
        <v>23</v>
      </c>
      <c r="G70" s="102">
        <v>5</v>
      </c>
      <c r="H70" s="102"/>
      <c r="I70" s="102"/>
      <c r="J70" s="102"/>
      <c r="K70" s="102"/>
      <c r="T70" s="101"/>
      <c r="U70" s="101"/>
    </row>
    <row r="71" spans="1:21" ht="14.25">
      <c r="A71" s="82">
        <f t="shared" si="3"/>
        <v>6123500</v>
      </c>
      <c r="B71" s="83">
        <f t="shared" si="3"/>
        <v>40018</v>
      </c>
      <c r="C71" s="72" t="s">
        <v>93</v>
      </c>
      <c r="D71" s="74" t="s">
        <v>153</v>
      </c>
      <c r="E71" s="74" t="s">
        <v>10</v>
      </c>
      <c r="F71" s="74" t="s">
        <v>23</v>
      </c>
      <c r="G71" s="102">
        <v>20</v>
      </c>
      <c r="H71" s="102"/>
      <c r="I71" s="102"/>
      <c r="J71" s="102"/>
      <c r="K71" s="102"/>
      <c r="T71" s="101"/>
      <c r="U71" s="101"/>
    </row>
    <row r="72" spans="1:21" ht="14.25">
      <c r="A72" s="82">
        <f t="shared" si="3"/>
        <v>6123500</v>
      </c>
      <c r="B72" s="83">
        <f t="shared" si="3"/>
        <v>40018</v>
      </c>
      <c r="C72" s="72" t="s">
        <v>94</v>
      </c>
      <c r="D72" s="74" t="s">
        <v>154</v>
      </c>
      <c r="E72" s="74" t="s">
        <v>11</v>
      </c>
      <c r="F72" s="74" t="s">
        <v>23</v>
      </c>
      <c r="G72" s="102">
        <v>15</v>
      </c>
      <c r="H72" s="102"/>
      <c r="I72" s="102"/>
      <c r="J72" s="102"/>
      <c r="K72" s="102"/>
      <c r="T72" s="101"/>
      <c r="U72" s="101"/>
    </row>
    <row r="73" spans="1:21" ht="14.25">
      <c r="A73" s="82">
        <f t="shared" si="3"/>
        <v>6123500</v>
      </c>
      <c r="B73" s="83">
        <f t="shared" si="3"/>
        <v>40018</v>
      </c>
      <c r="C73" s="72" t="s">
        <v>95</v>
      </c>
      <c r="D73" s="74" t="s">
        <v>153</v>
      </c>
      <c r="E73" s="74" t="s">
        <v>11</v>
      </c>
      <c r="F73" s="74" t="s">
        <v>23</v>
      </c>
      <c r="G73" s="102">
        <v>10</v>
      </c>
      <c r="H73" s="102"/>
      <c r="I73" s="102"/>
      <c r="J73" s="102"/>
      <c r="K73" s="102"/>
      <c r="T73" s="101"/>
      <c r="U73" s="101"/>
    </row>
    <row r="74" spans="1:21" ht="14.25">
      <c r="A74" s="82">
        <f t="shared" si="3"/>
        <v>6123500</v>
      </c>
      <c r="B74" s="83">
        <f t="shared" si="3"/>
        <v>40018</v>
      </c>
      <c r="C74" s="72" t="s">
        <v>96</v>
      </c>
      <c r="D74" s="74" t="s">
        <v>152</v>
      </c>
      <c r="E74" s="74" t="s">
        <v>11</v>
      </c>
      <c r="F74" s="74" t="s">
        <v>26</v>
      </c>
      <c r="G74" s="102">
        <v>20</v>
      </c>
      <c r="H74" s="102"/>
      <c r="I74" s="102"/>
      <c r="J74" s="102"/>
      <c r="K74" s="102"/>
      <c r="T74" s="101"/>
      <c r="U74" s="101"/>
    </row>
    <row r="75" spans="1:21" ht="14.25">
      <c r="A75" s="82">
        <f t="shared" si="3"/>
        <v>6123500</v>
      </c>
      <c r="B75" s="83">
        <f t="shared" si="3"/>
        <v>40018</v>
      </c>
      <c r="C75" s="72" t="s">
        <v>97</v>
      </c>
      <c r="D75" s="74" t="s">
        <v>154</v>
      </c>
      <c r="E75" s="74" t="s">
        <v>10</v>
      </c>
      <c r="F75" s="74" t="s">
        <v>26</v>
      </c>
      <c r="G75" s="102">
        <v>20</v>
      </c>
      <c r="H75" s="102"/>
      <c r="I75" s="102"/>
      <c r="J75" s="102"/>
      <c r="K75" s="102"/>
      <c r="T75" s="101"/>
      <c r="U75" s="101"/>
    </row>
    <row r="76" spans="1:21" ht="14.25">
      <c r="A76" s="82">
        <f t="shared" si="3"/>
        <v>6123500</v>
      </c>
      <c r="B76" s="83">
        <f t="shared" si="3"/>
        <v>40018</v>
      </c>
      <c r="C76" s="72" t="s">
        <v>98</v>
      </c>
      <c r="D76" s="74" t="s">
        <v>153</v>
      </c>
      <c r="E76" s="74" t="s">
        <v>12</v>
      </c>
      <c r="F76" s="74" t="s">
        <v>26</v>
      </c>
      <c r="G76" s="102">
        <v>15</v>
      </c>
      <c r="H76" s="102"/>
      <c r="I76" s="102"/>
      <c r="J76" s="102"/>
      <c r="K76" s="102"/>
      <c r="T76" s="101"/>
      <c r="U76" s="101"/>
    </row>
    <row r="77" spans="1:21" ht="14.25">
      <c r="A77" s="82">
        <f t="shared" si="3"/>
        <v>6123500</v>
      </c>
      <c r="B77" s="83">
        <f t="shared" si="3"/>
        <v>40018</v>
      </c>
      <c r="C77" s="72" t="s">
        <v>99</v>
      </c>
      <c r="D77" s="74" t="s">
        <v>152</v>
      </c>
      <c r="E77" s="74" t="s">
        <v>9</v>
      </c>
      <c r="F77" s="74" t="s">
        <v>26</v>
      </c>
      <c r="G77" s="102">
        <v>45</v>
      </c>
      <c r="H77" s="102"/>
      <c r="I77" s="102"/>
      <c r="J77" s="102"/>
      <c r="K77" s="102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155" t="s">
        <v>100</v>
      </c>
      <c r="B79" s="156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0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101</v>
      </c>
      <c r="B82" s="7" t="s">
        <v>102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103</v>
      </c>
      <c r="B83" s="2" t="s">
        <v>104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70</v>
      </c>
      <c r="B84" s="17" t="s">
        <v>105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86</v>
      </c>
      <c r="D86" s="10" t="s">
        <v>4</v>
      </c>
      <c r="E86" s="168" t="s">
        <v>106</v>
      </c>
      <c r="F86" s="168"/>
      <c r="G86" s="168"/>
      <c r="H86" s="169" t="s">
        <v>140</v>
      </c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01"/>
      <c r="U86" s="101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79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1"/>
      <c r="U87" s="101"/>
    </row>
    <row r="88" spans="1:21" ht="14.25">
      <c r="A88" s="53">
        <f>A66</f>
        <v>6123500</v>
      </c>
      <c r="B88" s="71">
        <f>B66</f>
        <v>40018</v>
      </c>
      <c r="C88" s="102" t="s">
        <v>215</v>
      </c>
      <c r="D88" s="102">
        <v>67</v>
      </c>
      <c r="E88" s="102"/>
      <c r="F88" s="102">
        <v>1</v>
      </c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1"/>
      <c r="U88" s="101"/>
    </row>
    <row r="89" spans="1:21" ht="14.25">
      <c r="A89" s="82">
        <f>+A$88</f>
        <v>6123500</v>
      </c>
      <c r="B89" s="83">
        <f>+B$88</f>
        <v>40018</v>
      </c>
      <c r="C89" s="102" t="s">
        <v>192</v>
      </c>
      <c r="D89" s="102">
        <v>69</v>
      </c>
      <c r="E89" s="102"/>
      <c r="F89" s="102">
        <v>2</v>
      </c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1"/>
      <c r="U89" s="101"/>
    </row>
    <row r="90" spans="1:21" ht="14.25">
      <c r="A90" s="82">
        <f aca="true" t="shared" si="4" ref="A90:B121">+A$88</f>
        <v>6123500</v>
      </c>
      <c r="B90" s="83">
        <f t="shared" si="4"/>
        <v>40018</v>
      </c>
      <c r="C90" s="102" t="s">
        <v>194</v>
      </c>
      <c r="D90" s="102">
        <v>212</v>
      </c>
      <c r="E90" s="102">
        <v>176</v>
      </c>
      <c r="F90" s="102">
        <v>272</v>
      </c>
      <c r="G90" s="102">
        <v>29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1"/>
      <c r="U90" s="101"/>
    </row>
    <row r="91" spans="1:21" ht="14.25">
      <c r="A91" s="82">
        <f t="shared" si="4"/>
        <v>6123500</v>
      </c>
      <c r="B91" s="83">
        <f t="shared" si="4"/>
        <v>40018</v>
      </c>
      <c r="C91" s="102" t="s">
        <v>217</v>
      </c>
      <c r="D91" s="102">
        <v>200</v>
      </c>
      <c r="E91" s="102">
        <v>25</v>
      </c>
      <c r="F91" s="102">
        <v>8</v>
      </c>
      <c r="G91" s="102">
        <v>11</v>
      </c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1"/>
      <c r="U91" s="101"/>
    </row>
    <row r="92" spans="1:21" ht="14.25">
      <c r="A92" s="82">
        <f t="shared" si="4"/>
        <v>6123500</v>
      </c>
      <c r="B92" s="83">
        <f t="shared" si="4"/>
        <v>40018</v>
      </c>
      <c r="C92" s="102" t="s">
        <v>219</v>
      </c>
      <c r="D92" s="102">
        <v>313</v>
      </c>
      <c r="E92" s="102">
        <v>1</v>
      </c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1"/>
      <c r="U92" s="101"/>
    </row>
    <row r="93" spans="1:21" ht="14.25">
      <c r="A93" s="82">
        <f t="shared" si="4"/>
        <v>6123500</v>
      </c>
      <c r="B93" s="83">
        <f t="shared" si="4"/>
        <v>40018</v>
      </c>
      <c r="C93" s="102" t="s">
        <v>220</v>
      </c>
      <c r="D93" s="102">
        <v>312</v>
      </c>
      <c r="E93" s="102">
        <v>1</v>
      </c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1"/>
      <c r="U93" s="101"/>
    </row>
    <row r="94" spans="1:21" ht="14.25">
      <c r="A94" s="82">
        <f t="shared" si="4"/>
        <v>6123500</v>
      </c>
      <c r="B94" s="83">
        <f t="shared" si="4"/>
        <v>40018</v>
      </c>
      <c r="C94" s="102" t="s">
        <v>222</v>
      </c>
      <c r="D94" s="102">
        <v>231</v>
      </c>
      <c r="E94" s="102"/>
      <c r="F94" s="102">
        <v>1</v>
      </c>
      <c r="G94" s="102">
        <v>1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1"/>
      <c r="U94" s="101"/>
    </row>
    <row r="95" spans="1:21" ht="14.25">
      <c r="A95" s="82">
        <f t="shared" si="4"/>
        <v>6123500</v>
      </c>
      <c r="B95" s="83">
        <f t="shared" si="4"/>
        <v>40018</v>
      </c>
      <c r="C95" s="102" t="s">
        <v>196</v>
      </c>
      <c r="D95" s="102">
        <v>239</v>
      </c>
      <c r="E95" s="102"/>
      <c r="F95" s="102">
        <v>1</v>
      </c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1"/>
      <c r="U95" s="101"/>
    </row>
    <row r="96" spans="1:21" ht="14.25">
      <c r="A96" s="82">
        <f t="shared" si="4"/>
        <v>6123500</v>
      </c>
      <c r="B96" s="83">
        <f t="shared" si="4"/>
        <v>40018</v>
      </c>
      <c r="C96" s="102" t="s">
        <v>198</v>
      </c>
      <c r="D96" s="102">
        <v>183</v>
      </c>
      <c r="E96" s="102"/>
      <c r="F96" s="102">
        <v>7</v>
      </c>
      <c r="G96" s="102">
        <v>2</v>
      </c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1"/>
      <c r="U96" s="101"/>
    </row>
    <row r="97" spans="1:21" ht="14.25">
      <c r="A97" s="82">
        <f t="shared" si="4"/>
        <v>6123500</v>
      </c>
      <c r="B97" s="83">
        <f t="shared" si="4"/>
        <v>40018</v>
      </c>
      <c r="C97" s="102" t="s">
        <v>224</v>
      </c>
      <c r="D97" s="102">
        <v>322</v>
      </c>
      <c r="E97" s="102"/>
      <c r="F97" s="102"/>
      <c r="G97" s="102">
        <v>1</v>
      </c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1"/>
      <c r="U97" s="101"/>
    </row>
    <row r="98" spans="1:21" ht="14.25">
      <c r="A98" s="82">
        <f t="shared" si="4"/>
        <v>6123500</v>
      </c>
      <c r="B98" s="83">
        <f t="shared" si="4"/>
        <v>40018</v>
      </c>
      <c r="C98" s="102" t="s">
        <v>200</v>
      </c>
      <c r="D98" s="102">
        <v>364</v>
      </c>
      <c r="E98" s="102">
        <v>704</v>
      </c>
      <c r="F98" s="102">
        <v>768</v>
      </c>
      <c r="G98" s="102">
        <v>2368</v>
      </c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1"/>
      <c r="U98" s="101"/>
    </row>
    <row r="99" spans="1:21" ht="14.25">
      <c r="A99" s="82">
        <f t="shared" si="4"/>
        <v>6123500</v>
      </c>
      <c r="B99" s="83">
        <f t="shared" si="4"/>
        <v>40018</v>
      </c>
      <c r="C99" s="102" t="s">
        <v>226</v>
      </c>
      <c r="D99" s="102">
        <v>457</v>
      </c>
      <c r="E99" s="102">
        <v>11</v>
      </c>
      <c r="F99" s="102">
        <v>100</v>
      </c>
      <c r="G99" s="102">
        <v>41</v>
      </c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1"/>
      <c r="U99" s="101"/>
    </row>
    <row r="100" spans="1:21" ht="14.25">
      <c r="A100" s="82">
        <f t="shared" si="4"/>
        <v>6123500</v>
      </c>
      <c r="B100" s="83">
        <f t="shared" si="4"/>
        <v>40018</v>
      </c>
      <c r="C100" s="102" t="s">
        <v>201</v>
      </c>
      <c r="D100" s="102">
        <v>399</v>
      </c>
      <c r="E100" s="102"/>
      <c r="F100" s="102">
        <v>11</v>
      </c>
      <c r="G100" s="102">
        <v>1</v>
      </c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1"/>
      <c r="U100" s="101"/>
    </row>
    <row r="101" spans="1:21" ht="14.25">
      <c r="A101" s="82">
        <f t="shared" si="4"/>
        <v>6123500</v>
      </c>
      <c r="B101" s="83">
        <f t="shared" si="4"/>
        <v>40018</v>
      </c>
      <c r="C101" s="102" t="s">
        <v>202</v>
      </c>
      <c r="D101" s="102">
        <v>421</v>
      </c>
      <c r="E101" s="102">
        <v>2</v>
      </c>
      <c r="F101" s="102">
        <v>19</v>
      </c>
      <c r="G101" s="102">
        <v>5</v>
      </c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1"/>
      <c r="U101" s="101"/>
    </row>
    <row r="102" spans="1:21" ht="14.25">
      <c r="A102" s="82">
        <f t="shared" si="4"/>
        <v>6123500</v>
      </c>
      <c r="B102" s="83">
        <f t="shared" si="4"/>
        <v>40018</v>
      </c>
      <c r="C102" s="102" t="s">
        <v>227</v>
      </c>
      <c r="D102" s="102">
        <v>443</v>
      </c>
      <c r="E102" s="102">
        <v>1</v>
      </c>
      <c r="F102" s="102">
        <v>4</v>
      </c>
      <c r="G102" s="102">
        <v>1</v>
      </c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1"/>
      <c r="U102" s="101"/>
    </row>
    <row r="103" spans="1:21" ht="14.25">
      <c r="A103" s="82">
        <f t="shared" si="4"/>
        <v>6123500</v>
      </c>
      <c r="B103" s="83">
        <f t="shared" si="4"/>
        <v>40018</v>
      </c>
      <c r="C103" s="102" t="s">
        <v>228</v>
      </c>
      <c r="D103" s="102">
        <v>473</v>
      </c>
      <c r="E103" s="102"/>
      <c r="F103" s="102">
        <v>1</v>
      </c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1"/>
      <c r="U103" s="101"/>
    </row>
    <row r="104" spans="1:21" ht="14.25">
      <c r="A104" s="82">
        <f t="shared" si="4"/>
        <v>6123500</v>
      </c>
      <c r="B104" s="83">
        <f t="shared" si="4"/>
        <v>40018</v>
      </c>
      <c r="C104" s="102" t="s">
        <v>229</v>
      </c>
      <c r="D104" s="102">
        <v>474</v>
      </c>
      <c r="E104" s="102"/>
      <c r="F104" s="102"/>
      <c r="G104" s="102">
        <v>1</v>
      </c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1"/>
      <c r="U104" s="101"/>
    </row>
    <row r="105" spans="1:21" ht="14.25">
      <c r="A105" s="82">
        <f t="shared" si="4"/>
        <v>6123500</v>
      </c>
      <c r="B105" s="83">
        <f t="shared" si="4"/>
        <v>40018</v>
      </c>
      <c r="C105" s="102" t="s">
        <v>231</v>
      </c>
      <c r="D105" s="102">
        <v>721</v>
      </c>
      <c r="E105" s="102"/>
      <c r="F105" s="102">
        <v>1</v>
      </c>
      <c r="G105" s="102">
        <v>8</v>
      </c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1"/>
      <c r="U105" s="101"/>
    </row>
    <row r="106" spans="1:21" ht="14.25">
      <c r="A106" s="82">
        <f t="shared" si="4"/>
        <v>6123500</v>
      </c>
      <c r="B106" s="83">
        <f t="shared" si="4"/>
        <v>40018</v>
      </c>
      <c r="C106" s="102" t="s">
        <v>233</v>
      </c>
      <c r="D106" s="102">
        <v>613</v>
      </c>
      <c r="E106" s="102">
        <v>5</v>
      </c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1"/>
      <c r="U106" s="101"/>
    </row>
    <row r="107" spans="1:21" ht="14.25">
      <c r="A107" s="82">
        <f t="shared" si="4"/>
        <v>6123500</v>
      </c>
      <c r="B107" s="83">
        <f t="shared" si="4"/>
        <v>40018</v>
      </c>
      <c r="C107" s="102" t="s">
        <v>204</v>
      </c>
      <c r="D107" s="102">
        <v>618</v>
      </c>
      <c r="E107" s="102">
        <v>9</v>
      </c>
      <c r="F107" s="102">
        <v>3</v>
      </c>
      <c r="G107" s="102">
        <v>7</v>
      </c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1"/>
      <c r="U107" s="101"/>
    </row>
    <row r="108" spans="1:21" ht="14.25">
      <c r="A108" s="82">
        <f t="shared" si="4"/>
        <v>6123500</v>
      </c>
      <c r="B108" s="83">
        <f t="shared" si="4"/>
        <v>40018</v>
      </c>
      <c r="C108" s="102" t="s">
        <v>234</v>
      </c>
      <c r="D108" s="102">
        <v>619</v>
      </c>
      <c r="E108" s="102"/>
      <c r="F108" s="102">
        <v>14</v>
      </c>
      <c r="G108" s="102">
        <v>5</v>
      </c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1"/>
      <c r="U108" s="101"/>
    </row>
    <row r="109" spans="1:21" ht="14.25">
      <c r="A109" s="82">
        <f t="shared" si="4"/>
        <v>6123500</v>
      </c>
      <c r="B109" s="83">
        <f t="shared" si="4"/>
        <v>40018</v>
      </c>
      <c r="C109" s="102" t="s">
        <v>205</v>
      </c>
      <c r="D109" s="102">
        <v>623</v>
      </c>
      <c r="E109" s="102"/>
      <c r="F109" s="102">
        <v>1</v>
      </c>
      <c r="G109" s="102">
        <v>1</v>
      </c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1"/>
      <c r="U109" s="101"/>
    </row>
    <row r="110" spans="1:21" ht="14.25">
      <c r="A110" s="82">
        <f t="shared" si="4"/>
        <v>6123500</v>
      </c>
      <c r="B110" s="83">
        <f t="shared" si="4"/>
        <v>40018</v>
      </c>
      <c r="C110" s="102" t="s">
        <v>235</v>
      </c>
      <c r="D110" s="102">
        <v>622</v>
      </c>
      <c r="E110" s="102">
        <v>19</v>
      </c>
      <c r="F110" s="102">
        <v>4</v>
      </c>
      <c r="G110" s="102">
        <v>1</v>
      </c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1"/>
      <c r="U110" s="101"/>
    </row>
    <row r="111" spans="1:21" ht="14.25">
      <c r="A111" s="82">
        <f t="shared" si="4"/>
        <v>6123500</v>
      </c>
      <c r="B111" s="83">
        <f t="shared" si="4"/>
        <v>40018</v>
      </c>
      <c r="C111" s="102" t="s">
        <v>236</v>
      </c>
      <c r="D111" s="102">
        <v>617</v>
      </c>
      <c r="E111" s="102">
        <v>3</v>
      </c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1"/>
      <c r="U111" s="101"/>
    </row>
    <row r="112" spans="1:21" ht="14.25">
      <c r="A112" s="82">
        <f t="shared" si="4"/>
        <v>6123500</v>
      </c>
      <c r="B112" s="83">
        <f t="shared" si="4"/>
        <v>40018</v>
      </c>
      <c r="C112" s="102" t="s">
        <v>207</v>
      </c>
      <c r="D112" s="102">
        <v>807</v>
      </c>
      <c r="E112" s="102">
        <v>100</v>
      </c>
      <c r="F112" s="102">
        <v>80</v>
      </c>
      <c r="G112" s="102">
        <v>48</v>
      </c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1"/>
      <c r="U112" s="101"/>
    </row>
    <row r="113" spans="1:21" ht="14.25">
      <c r="A113" s="82">
        <f t="shared" si="4"/>
        <v>6123500</v>
      </c>
      <c r="B113" s="83">
        <f t="shared" si="4"/>
        <v>40018</v>
      </c>
      <c r="C113" s="102" t="s">
        <v>208</v>
      </c>
      <c r="D113" s="102">
        <v>831</v>
      </c>
      <c r="E113" s="102">
        <v>4</v>
      </c>
      <c r="F113" s="102">
        <v>2</v>
      </c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1"/>
      <c r="U113" s="101"/>
    </row>
    <row r="114" spans="1:21" ht="14.25">
      <c r="A114" s="82">
        <f t="shared" si="4"/>
        <v>6123500</v>
      </c>
      <c r="B114" s="83">
        <f t="shared" si="4"/>
        <v>40018</v>
      </c>
      <c r="C114" s="102" t="s">
        <v>209</v>
      </c>
      <c r="D114" s="102">
        <v>757</v>
      </c>
      <c r="E114" s="102"/>
      <c r="F114" s="102">
        <v>3</v>
      </c>
      <c r="G114" s="102">
        <v>5</v>
      </c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1"/>
      <c r="U114" s="101"/>
    </row>
    <row r="115" spans="1:21" ht="14.25">
      <c r="A115" s="82">
        <f t="shared" si="4"/>
        <v>6123500</v>
      </c>
      <c r="B115" s="83">
        <f t="shared" si="4"/>
        <v>40018</v>
      </c>
      <c r="C115" s="102" t="s">
        <v>210</v>
      </c>
      <c r="D115" s="102">
        <v>801</v>
      </c>
      <c r="E115" s="102">
        <v>2</v>
      </c>
      <c r="F115" s="102">
        <v>148</v>
      </c>
      <c r="G115" s="102">
        <v>1632</v>
      </c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1"/>
      <c r="U115" s="101"/>
    </row>
    <row r="116" spans="1:21" ht="14.25">
      <c r="A116" s="82">
        <f t="shared" si="4"/>
        <v>6123500</v>
      </c>
      <c r="B116" s="83">
        <f t="shared" si="4"/>
        <v>40018</v>
      </c>
      <c r="C116" s="102" t="s">
        <v>238</v>
      </c>
      <c r="D116" s="102">
        <v>650</v>
      </c>
      <c r="E116" s="102">
        <v>4</v>
      </c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1"/>
      <c r="U116" s="101"/>
    </row>
    <row r="117" spans="1:21" ht="14.25">
      <c r="A117" s="82">
        <f t="shared" si="4"/>
        <v>6123500</v>
      </c>
      <c r="B117" s="83">
        <f t="shared" si="4"/>
        <v>40018</v>
      </c>
      <c r="C117" s="102" t="s">
        <v>240</v>
      </c>
      <c r="D117" s="102">
        <v>892</v>
      </c>
      <c r="E117" s="102">
        <v>1152</v>
      </c>
      <c r="F117" s="102">
        <v>32</v>
      </c>
      <c r="G117" s="102">
        <v>244</v>
      </c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1"/>
      <c r="U117" s="101"/>
    </row>
    <row r="118" spans="1:21" ht="14.25">
      <c r="A118" s="82">
        <f t="shared" si="4"/>
        <v>6123500</v>
      </c>
      <c r="B118" s="83">
        <f t="shared" si="4"/>
        <v>40018</v>
      </c>
      <c r="C118" s="102" t="s">
        <v>241</v>
      </c>
      <c r="D118" s="102">
        <v>880</v>
      </c>
      <c r="E118" s="102">
        <v>8</v>
      </c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1"/>
      <c r="U118" s="101"/>
    </row>
    <row r="119" spans="1:21" ht="14.25">
      <c r="A119" s="82">
        <f t="shared" si="4"/>
        <v>6123500</v>
      </c>
      <c r="B119" s="83">
        <f t="shared" si="4"/>
        <v>40018</v>
      </c>
      <c r="C119" s="102" t="s">
        <v>243</v>
      </c>
      <c r="D119" s="102">
        <v>1051</v>
      </c>
      <c r="E119" s="102"/>
      <c r="F119" s="102"/>
      <c r="G119" s="102">
        <v>14</v>
      </c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1"/>
      <c r="U119" s="101"/>
    </row>
    <row r="120" spans="1:21" ht="14.25">
      <c r="A120" s="82">
        <f t="shared" si="4"/>
        <v>6123500</v>
      </c>
      <c r="B120" s="83">
        <f t="shared" si="4"/>
        <v>40018</v>
      </c>
      <c r="C120" s="102" t="s">
        <v>245</v>
      </c>
      <c r="D120" s="102">
        <v>1043</v>
      </c>
      <c r="E120" s="102"/>
      <c r="F120" s="102"/>
      <c r="G120" s="102">
        <v>3</v>
      </c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1"/>
      <c r="U120" s="101"/>
    </row>
    <row r="121" spans="1:21" ht="14.25">
      <c r="A121" s="82">
        <f t="shared" si="4"/>
        <v>6123500</v>
      </c>
      <c r="B121" s="83">
        <f t="shared" si="4"/>
        <v>40018</v>
      </c>
      <c r="C121" s="102" t="s">
        <v>247</v>
      </c>
      <c r="D121" s="102">
        <v>1028</v>
      </c>
      <c r="E121" s="102"/>
      <c r="F121" s="102">
        <v>1</v>
      </c>
      <c r="G121" s="102">
        <v>1</v>
      </c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1"/>
      <c r="U121" s="101"/>
    </row>
    <row r="122" spans="1:21" ht="14.25">
      <c r="A122" s="82">
        <f aca="true" t="shared" si="5" ref="A122:B153">+A$88</f>
        <v>6123500</v>
      </c>
      <c r="B122" s="83">
        <f t="shared" si="5"/>
        <v>40018</v>
      </c>
      <c r="C122" s="102" t="s">
        <v>249</v>
      </c>
      <c r="D122" s="102">
        <v>978</v>
      </c>
      <c r="E122" s="102">
        <v>6</v>
      </c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1"/>
      <c r="U122" s="101"/>
    </row>
    <row r="123" spans="1:21" ht="14.25">
      <c r="A123" s="82">
        <f t="shared" si="5"/>
        <v>6123500</v>
      </c>
      <c r="B123" s="83">
        <f t="shared" si="5"/>
        <v>40018</v>
      </c>
      <c r="C123" s="102" t="s">
        <v>251</v>
      </c>
      <c r="D123" s="102">
        <v>967</v>
      </c>
      <c r="E123" s="102">
        <v>21</v>
      </c>
      <c r="F123" s="102">
        <v>68</v>
      </c>
      <c r="G123" s="102">
        <v>92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1"/>
      <c r="U123" s="101"/>
    </row>
    <row r="124" spans="1:21" ht="14.25">
      <c r="A124" s="82">
        <f t="shared" si="5"/>
        <v>6123500</v>
      </c>
      <c r="B124" s="83">
        <f t="shared" si="5"/>
        <v>40018</v>
      </c>
      <c r="C124" s="102" t="s">
        <v>252</v>
      </c>
      <c r="D124" s="102">
        <v>1009</v>
      </c>
      <c r="E124" s="102"/>
      <c r="F124" s="102"/>
      <c r="G124" s="102">
        <v>2</v>
      </c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1"/>
      <c r="U124" s="101"/>
    </row>
    <row r="125" spans="1:21" ht="14.25">
      <c r="A125" s="82">
        <f t="shared" si="5"/>
        <v>6123500</v>
      </c>
      <c r="B125" s="83">
        <f t="shared" si="5"/>
        <v>40018</v>
      </c>
      <c r="C125" s="102" t="s">
        <v>254</v>
      </c>
      <c r="D125" s="102">
        <v>972</v>
      </c>
      <c r="E125" s="102"/>
      <c r="F125" s="102"/>
      <c r="G125" s="102">
        <v>1</v>
      </c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1"/>
      <c r="U125" s="101"/>
    </row>
    <row r="126" spans="1:21" ht="14.25">
      <c r="A126" s="82">
        <f t="shared" si="5"/>
        <v>6123500</v>
      </c>
      <c r="B126" s="83">
        <f t="shared" si="5"/>
        <v>40018</v>
      </c>
      <c r="C126" s="102" t="s">
        <v>255</v>
      </c>
      <c r="D126" s="102">
        <v>928</v>
      </c>
      <c r="E126" s="102"/>
      <c r="F126" s="102">
        <v>1</v>
      </c>
      <c r="G126" s="102">
        <v>2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1"/>
      <c r="U126" s="101"/>
    </row>
    <row r="127" spans="1:21" ht="14.25">
      <c r="A127" s="82">
        <f t="shared" si="5"/>
        <v>6123500</v>
      </c>
      <c r="B127" s="83">
        <f t="shared" si="5"/>
        <v>40018</v>
      </c>
      <c r="C127" s="102" t="s">
        <v>257</v>
      </c>
      <c r="D127" s="102">
        <v>1072</v>
      </c>
      <c r="E127" s="102"/>
      <c r="F127" s="102"/>
      <c r="G127" s="102">
        <v>1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1"/>
      <c r="U127" s="101"/>
    </row>
    <row r="128" spans="1:21" ht="14.25">
      <c r="A128" s="82">
        <f t="shared" si="5"/>
        <v>6123500</v>
      </c>
      <c r="B128" s="83">
        <f t="shared" si="5"/>
        <v>40018</v>
      </c>
      <c r="C128" s="102" t="s">
        <v>259</v>
      </c>
      <c r="D128" s="102">
        <v>1056</v>
      </c>
      <c r="E128" s="102">
        <v>92</v>
      </c>
      <c r="F128" s="102">
        <v>1</v>
      </c>
      <c r="G128" s="102">
        <v>1</v>
      </c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1"/>
      <c r="U128" s="101"/>
    </row>
    <row r="129" spans="1:21" ht="14.25">
      <c r="A129" s="82">
        <f t="shared" si="5"/>
        <v>6123500</v>
      </c>
      <c r="B129" s="83">
        <f t="shared" si="5"/>
        <v>40018</v>
      </c>
      <c r="C129" s="102" t="s">
        <v>211</v>
      </c>
      <c r="D129" s="102">
        <v>933</v>
      </c>
      <c r="E129" s="102">
        <v>1</v>
      </c>
      <c r="F129" s="102">
        <v>18</v>
      </c>
      <c r="G129" s="102">
        <v>19</v>
      </c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1"/>
      <c r="U129" s="101"/>
    </row>
    <row r="130" spans="1:21" ht="14.25">
      <c r="A130" s="82">
        <f t="shared" si="5"/>
        <v>6123500</v>
      </c>
      <c r="B130" s="83">
        <f t="shared" si="5"/>
        <v>40018</v>
      </c>
      <c r="C130" s="102" t="s">
        <v>213</v>
      </c>
      <c r="D130" s="102">
        <v>906</v>
      </c>
      <c r="E130" s="102" t="s">
        <v>263</v>
      </c>
      <c r="F130" s="102"/>
      <c r="G130" s="102" t="s">
        <v>263</v>
      </c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1"/>
      <c r="U130" s="101"/>
    </row>
    <row r="131" spans="1:21" ht="14.25">
      <c r="A131" s="82">
        <f t="shared" si="5"/>
        <v>6123500</v>
      </c>
      <c r="B131" s="83">
        <f t="shared" si="5"/>
        <v>40018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1"/>
      <c r="U131" s="101"/>
    </row>
    <row r="132" spans="1:21" ht="14.25">
      <c r="A132" s="82">
        <f t="shared" si="5"/>
        <v>6123500</v>
      </c>
      <c r="B132" s="83">
        <f t="shared" si="5"/>
        <v>40018</v>
      </c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1"/>
      <c r="U132" s="101"/>
    </row>
    <row r="133" spans="1:21" ht="14.25">
      <c r="A133" s="82">
        <f t="shared" si="5"/>
        <v>6123500</v>
      </c>
      <c r="B133" s="83">
        <f t="shared" si="5"/>
        <v>40018</v>
      </c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1"/>
      <c r="U133" s="101"/>
    </row>
    <row r="134" spans="1:21" ht="14.25">
      <c r="A134" s="82">
        <f t="shared" si="5"/>
        <v>6123500</v>
      </c>
      <c r="B134" s="83">
        <f t="shared" si="5"/>
        <v>40018</v>
      </c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1"/>
      <c r="U134" s="101"/>
    </row>
    <row r="135" spans="1:21" ht="14.25">
      <c r="A135" s="82">
        <f t="shared" si="5"/>
        <v>6123500</v>
      </c>
      <c r="B135" s="83">
        <f t="shared" si="5"/>
        <v>40018</v>
      </c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1"/>
      <c r="U135" s="101"/>
    </row>
    <row r="136" spans="1:21" ht="14.25">
      <c r="A136" s="82">
        <f t="shared" si="5"/>
        <v>6123500</v>
      </c>
      <c r="B136" s="83">
        <f t="shared" si="5"/>
        <v>40018</v>
      </c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1"/>
      <c r="U136" s="101"/>
    </row>
    <row r="137" spans="1:21" ht="14.25">
      <c r="A137" s="82">
        <f t="shared" si="5"/>
        <v>6123500</v>
      </c>
      <c r="B137" s="83">
        <f t="shared" si="5"/>
        <v>40018</v>
      </c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1"/>
      <c r="U137" s="101"/>
    </row>
    <row r="138" spans="1:21" ht="14.25">
      <c r="A138" s="82">
        <f t="shared" si="5"/>
        <v>6123500</v>
      </c>
      <c r="B138" s="83">
        <f t="shared" si="5"/>
        <v>40018</v>
      </c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1"/>
      <c r="U138" s="101"/>
    </row>
    <row r="139" spans="1:21" ht="14.25">
      <c r="A139" s="82">
        <f t="shared" si="5"/>
        <v>6123500</v>
      </c>
      <c r="B139" s="83">
        <f t="shared" si="5"/>
        <v>40018</v>
      </c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1"/>
      <c r="U139" s="101"/>
    </row>
    <row r="140" spans="1:21" ht="14.25">
      <c r="A140" s="82">
        <f t="shared" si="5"/>
        <v>6123500</v>
      </c>
      <c r="B140" s="83">
        <f t="shared" si="5"/>
        <v>40018</v>
      </c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1"/>
      <c r="U140" s="101"/>
    </row>
    <row r="141" spans="1:21" ht="14.25">
      <c r="A141" s="82">
        <f t="shared" si="5"/>
        <v>6123500</v>
      </c>
      <c r="B141" s="83">
        <f t="shared" si="5"/>
        <v>40018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1"/>
      <c r="U141" s="101"/>
    </row>
    <row r="142" spans="1:21" ht="14.25">
      <c r="A142" s="82">
        <f t="shared" si="5"/>
        <v>6123500</v>
      </c>
      <c r="B142" s="83">
        <f t="shared" si="5"/>
        <v>40018</v>
      </c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1"/>
      <c r="U142" s="101"/>
    </row>
    <row r="143" spans="1:21" ht="14.25">
      <c r="A143" s="82">
        <f t="shared" si="5"/>
        <v>6123500</v>
      </c>
      <c r="B143" s="83">
        <f t="shared" si="5"/>
        <v>40018</v>
      </c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1"/>
      <c r="U143" s="101"/>
    </row>
    <row r="144" spans="1:21" ht="14.25">
      <c r="A144" s="82">
        <f t="shared" si="5"/>
        <v>6123500</v>
      </c>
      <c r="B144" s="83">
        <f t="shared" si="5"/>
        <v>40018</v>
      </c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1"/>
      <c r="U144" s="101"/>
    </row>
    <row r="145" spans="1:21" ht="14.25">
      <c r="A145" s="82">
        <f t="shared" si="5"/>
        <v>6123500</v>
      </c>
      <c r="B145" s="83">
        <f t="shared" si="5"/>
        <v>40018</v>
      </c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1"/>
      <c r="U145" s="101"/>
    </row>
    <row r="146" spans="1:21" ht="14.25">
      <c r="A146" s="82">
        <f t="shared" si="5"/>
        <v>6123500</v>
      </c>
      <c r="B146" s="83">
        <f t="shared" si="5"/>
        <v>40018</v>
      </c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1"/>
      <c r="U146" s="101"/>
    </row>
    <row r="147" spans="1:21" ht="14.25">
      <c r="A147" s="82">
        <f t="shared" si="5"/>
        <v>6123500</v>
      </c>
      <c r="B147" s="83">
        <f t="shared" si="5"/>
        <v>40018</v>
      </c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1"/>
      <c r="U147" s="101"/>
    </row>
    <row r="148" spans="1:21" ht="14.25">
      <c r="A148" s="82">
        <f t="shared" si="5"/>
        <v>6123500</v>
      </c>
      <c r="B148" s="83">
        <f t="shared" si="5"/>
        <v>40018</v>
      </c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1"/>
      <c r="U148" s="101"/>
    </row>
    <row r="149" spans="1:21" ht="14.25">
      <c r="A149" s="82">
        <f t="shared" si="5"/>
        <v>6123500</v>
      </c>
      <c r="B149" s="83">
        <f t="shared" si="5"/>
        <v>40018</v>
      </c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1"/>
      <c r="U149" s="101"/>
    </row>
    <row r="150" spans="1:21" ht="14.25">
      <c r="A150" s="82">
        <f t="shared" si="5"/>
        <v>6123500</v>
      </c>
      <c r="B150" s="83">
        <f t="shared" si="5"/>
        <v>40018</v>
      </c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1"/>
      <c r="U150" s="101"/>
    </row>
    <row r="151" spans="1:21" ht="14.25">
      <c r="A151" s="82">
        <f t="shared" si="5"/>
        <v>6123500</v>
      </c>
      <c r="B151" s="83">
        <f t="shared" si="5"/>
        <v>40018</v>
      </c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1"/>
      <c r="U151" s="101"/>
    </row>
    <row r="152" spans="1:21" ht="14.25">
      <c r="A152" s="82">
        <f t="shared" si="5"/>
        <v>6123500</v>
      </c>
      <c r="B152" s="83">
        <f t="shared" si="5"/>
        <v>40018</v>
      </c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1"/>
      <c r="U152" s="101"/>
    </row>
    <row r="153" spans="1:21" ht="14.25">
      <c r="A153" s="82">
        <f t="shared" si="5"/>
        <v>6123500</v>
      </c>
      <c r="B153" s="83">
        <f t="shared" si="5"/>
        <v>40018</v>
      </c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1"/>
      <c r="U153" s="101"/>
    </row>
    <row r="154" spans="1:21" ht="14.25">
      <c r="A154" s="82">
        <f aca="true" t="shared" si="6" ref="A154:B185">+A$88</f>
        <v>6123500</v>
      </c>
      <c r="B154" s="83">
        <f t="shared" si="6"/>
        <v>40018</v>
      </c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1"/>
      <c r="U154" s="101"/>
    </row>
    <row r="155" spans="1:21" ht="14.25">
      <c r="A155" s="82">
        <f t="shared" si="6"/>
        <v>6123500</v>
      </c>
      <c r="B155" s="83">
        <f t="shared" si="6"/>
        <v>40018</v>
      </c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1"/>
      <c r="U155" s="101"/>
    </row>
    <row r="156" spans="1:21" ht="14.25">
      <c r="A156" s="82">
        <f t="shared" si="6"/>
        <v>6123500</v>
      </c>
      <c r="B156" s="83">
        <f t="shared" si="6"/>
        <v>40018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1"/>
      <c r="U156" s="101"/>
    </row>
    <row r="157" spans="1:21" ht="14.25">
      <c r="A157" s="82">
        <f t="shared" si="6"/>
        <v>6123500</v>
      </c>
      <c r="B157" s="83">
        <f t="shared" si="6"/>
        <v>40018</v>
      </c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1"/>
      <c r="U157" s="101"/>
    </row>
    <row r="158" spans="1:21" ht="14.25">
      <c r="A158" s="82">
        <f t="shared" si="6"/>
        <v>6123500</v>
      </c>
      <c r="B158" s="83">
        <f t="shared" si="6"/>
        <v>40018</v>
      </c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1"/>
      <c r="U158" s="101"/>
    </row>
    <row r="159" spans="1:21" ht="14.25">
      <c r="A159" s="82">
        <f t="shared" si="6"/>
        <v>6123500</v>
      </c>
      <c r="B159" s="83">
        <f t="shared" si="6"/>
        <v>40018</v>
      </c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1"/>
      <c r="U159" s="101"/>
    </row>
    <row r="160" spans="1:21" ht="14.25">
      <c r="A160" s="82">
        <f t="shared" si="6"/>
        <v>6123500</v>
      </c>
      <c r="B160" s="83">
        <f t="shared" si="6"/>
        <v>40018</v>
      </c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1"/>
      <c r="U160" s="101"/>
    </row>
    <row r="161" spans="1:21" ht="14.25">
      <c r="A161" s="82">
        <f t="shared" si="6"/>
        <v>6123500</v>
      </c>
      <c r="B161" s="83">
        <f t="shared" si="6"/>
        <v>40018</v>
      </c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1"/>
      <c r="U161" s="101"/>
    </row>
    <row r="162" spans="1:21" ht="14.25">
      <c r="A162" s="82">
        <f t="shared" si="6"/>
        <v>6123500</v>
      </c>
      <c r="B162" s="83">
        <f t="shared" si="6"/>
        <v>40018</v>
      </c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1"/>
      <c r="U162" s="101"/>
    </row>
    <row r="163" spans="1:21" ht="14.25">
      <c r="A163" s="82">
        <f t="shared" si="6"/>
        <v>6123500</v>
      </c>
      <c r="B163" s="83">
        <f t="shared" si="6"/>
        <v>40018</v>
      </c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1"/>
      <c r="U163" s="101"/>
    </row>
    <row r="164" spans="1:21" ht="14.25">
      <c r="A164" s="82">
        <f t="shared" si="6"/>
        <v>6123500</v>
      </c>
      <c r="B164" s="83">
        <f t="shared" si="6"/>
        <v>40018</v>
      </c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1"/>
      <c r="U164" s="101"/>
    </row>
    <row r="165" spans="1:21" ht="14.25">
      <c r="A165" s="82">
        <f t="shared" si="6"/>
        <v>6123500</v>
      </c>
      <c r="B165" s="83">
        <f t="shared" si="6"/>
        <v>40018</v>
      </c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1"/>
      <c r="U165" s="101"/>
    </row>
    <row r="166" spans="1:21" ht="14.25">
      <c r="A166" s="82">
        <f t="shared" si="6"/>
        <v>6123500</v>
      </c>
      <c r="B166" s="83">
        <f t="shared" si="6"/>
        <v>40018</v>
      </c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1"/>
      <c r="U166" s="101"/>
    </row>
    <row r="167" spans="1:21" ht="14.25">
      <c r="A167" s="82">
        <f t="shared" si="6"/>
        <v>6123500</v>
      </c>
      <c r="B167" s="83">
        <f t="shared" si="6"/>
        <v>40018</v>
      </c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1"/>
      <c r="U167" s="101"/>
    </row>
    <row r="168" spans="1:21" ht="14.25">
      <c r="A168" s="82">
        <f t="shared" si="6"/>
        <v>6123500</v>
      </c>
      <c r="B168" s="83">
        <f t="shared" si="6"/>
        <v>40018</v>
      </c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1"/>
      <c r="U168" s="101"/>
    </row>
    <row r="169" spans="1:21" ht="14.25">
      <c r="A169" s="82">
        <f t="shared" si="6"/>
        <v>6123500</v>
      </c>
      <c r="B169" s="83">
        <f t="shared" si="6"/>
        <v>40018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1"/>
      <c r="U169" s="101"/>
    </row>
    <row r="170" spans="1:21" ht="14.25">
      <c r="A170" s="82">
        <f t="shared" si="6"/>
        <v>6123500</v>
      </c>
      <c r="B170" s="83">
        <f t="shared" si="6"/>
        <v>40018</v>
      </c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1"/>
      <c r="U170" s="101"/>
    </row>
    <row r="171" spans="1:21" ht="14.25">
      <c r="A171" s="82">
        <f t="shared" si="6"/>
        <v>6123500</v>
      </c>
      <c r="B171" s="83">
        <f t="shared" si="6"/>
        <v>40018</v>
      </c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1"/>
      <c r="U171" s="101"/>
    </row>
    <row r="172" spans="1:21" ht="14.25">
      <c r="A172" s="82">
        <f t="shared" si="6"/>
        <v>6123500</v>
      </c>
      <c r="B172" s="83">
        <f t="shared" si="6"/>
        <v>40018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1"/>
      <c r="U172" s="101"/>
    </row>
    <row r="173" spans="1:21" ht="14.25">
      <c r="A173" s="82">
        <f t="shared" si="6"/>
        <v>6123500</v>
      </c>
      <c r="B173" s="83">
        <f t="shared" si="6"/>
        <v>40018</v>
      </c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1"/>
      <c r="U173" s="101"/>
    </row>
    <row r="174" spans="1:21" ht="14.25">
      <c r="A174" s="82">
        <f t="shared" si="6"/>
        <v>6123500</v>
      </c>
      <c r="B174" s="83">
        <f t="shared" si="6"/>
        <v>40018</v>
      </c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1"/>
      <c r="U174" s="101"/>
    </row>
    <row r="175" spans="1:21" ht="14.25">
      <c r="A175" s="82">
        <f t="shared" si="6"/>
        <v>6123500</v>
      </c>
      <c r="B175" s="83">
        <f t="shared" si="6"/>
        <v>40018</v>
      </c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1"/>
      <c r="U175" s="101"/>
    </row>
    <row r="176" spans="1:21" ht="14.25">
      <c r="A176" s="82">
        <f t="shared" si="6"/>
        <v>6123500</v>
      </c>
      <c r="B176" s="83">
        <f t="shared" si="6"/>
        <v>40018</v>
      </c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1"/>
      <c r="U176" s="101"/>
    </row>
    <row r="177" spans="1:21" ht="14.25">
      <c r="A177" s="82">
        <f t="shared" si="6"/>
        <v>6123500</v>
      </c>
      <c r="B177" s="83">
        <f t="shared" si="6"/>
        <v>40018</v>
      </c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1"/>
      <c r="U177" s="101"/>
    </row>
    <row r="178" spans="1:21" ht="14.25">
      <c r="A178" s="82">
        <f t="shared" si="6"/>
        <v>6123500</v>
      </c>
      <c r="B178" s="83">
        <f t="shared" si="6"/>
        <v>40018</v>
      </c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1"/>
      <c r="U178" s="101"/>
    </row>
    <row r="179" spans="1:21" ht="14.25">
      <c r="A179" s="82">
        <f t="shared" si="6"/>
        <v>6123500</v>
      </c>
      <c r="B179" s="83">
        <f t="shared" si="6"/>
        <v>40018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1"/>
      <c r="U179" s="101"/>
    </row>
    <row r="180" spans="1:21" ht="14.25">
      <c r="A180" s="82">
        <f t="shared" si="6"/>
        <v>6123500</v>
      </c>
      <c r="B180" s="83">
        <f t="shared" si="6"/>
        <v>40018</v>
      </c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1"/>
      <c r="U180" s="101"/>
    </row>
    <row r="181" spans="1:21" ht="14.25">
      <c r="A181" s="82">
        <f t="shared" si="6"/>
        <v>6123500</v>
      </c>
      <c r="B181" s="83">
        <f t="shared" si="6"/>
        <v>40018</v>
      </c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1"/>
      <c r="U181" s="101"/>
    </row>
    <row r="182" spans="1:21" ht="14.25">
      <c r="A182" s="82">
        <f t="shared" si="6"/>
        <v>6123500</v>
      </c>
      <c r="B182" s="83">
        <f t="shared" si="6"/>
        <v>40018</v>
      </c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1"/>
      <c r="U182" s="101"/>
    </row>
    <row r="183" spans="1:21" ht="14.25">
      <c r="A183" s="82">
        <f t="shared" si="6"/>
        <v>6123500</v>
      </c>
      <c r="B183" s="83">
        <f t="shared" si="6"/>
        <v>40018</v>
      </c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1"/>
      <c r="U183" s="101"/>
    </row>
    <row r="184" spans="1:21" ht="14.25">
      <c r="A184" s="82">
        <f t="shared" si="6"/>
        <v>6123500</v>
      </c>
      <c r="B184" s="83">
        <f t="shared" si="6"/>
        <v>40018</v>
      </c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1"/>
      <c r="U184" s="101"/>
    </row>
    <row r="185" spans="1:21" ht="14.25">
      <c r="A185" s="82">
        <f t="shared" si="6"/>
        <v>6123500</v>
      </c>
      <c r="B185" s="83">
        <f t="shared" si="6"/>
        <v>40018</v>
      </c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1"/>
      <c r="U185" s="101"/>
    </row>
    <row r="186" spans="1:21" ht="14.25">
      <c r="A186" s="82">
        <f aca="true" t="shared" si="7" ref="A186:B217">+A$88</f>
        <v>6123500</v>
      </c>
      <c r="B186" s="83">
        <f t="shared" si="7"/>
        <v>40018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1"/>
      <c r="U186" s="101"/>
    </row>
    <row r="187" spans="1:21" ht="14.25">
      <c r="A187" s="82">
        <f t="shared" si="7"/>
        <v>6123500</v>
      </c>
      <c r="B187" s="83">
        <f t="shared" si="7"/>
        <v>40018</v>
      </c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1"/>
      <c r="U187" s="101"/>
    </row>
    <row r="188" spans="1:21" ht="14.25">
      <c r="A188" s="82">
        <f t="shared" si="7"/>
        <v>6123500</v>
      </c>
      <c r="B188" s="83">
        <f t="shared" si="7"/>
        <v>40018</v>
      </c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1"/>
      <c r="U188" s="101"/>
    </row>
    <row r="189" spans="1:21" ht="14.25">
      <c r="A189" s="82">
        <f t="shared" si="7"/>
        <v>6123500</v>
      </c>
      <c r="B189" s="83">
        <f t="shared" si="7"/>
        <v>40018</v>
      </c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1"/>
      <c r="U189" s="101"/>
    </row>
    <row r="190" spans="1:21" ht="14.25">
      <c r="A190" s="82">
        <f t="shared" si="7"/>
        <v>6123500</v>
      </c>
      <c r="B190" s="83">
        <f t="shared" si="7"/>
        <v>40018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1"/>
      <c r="U190" s="101"/>
    </row>
    <row r="191" spans="1:21" ht="14.25">
      <c r="A191" s="82">
        <f t="shared" si="7"/>
        <v>6123500</v>
      </c>
      <c r="B191" s="83">
        <f t="shared" si="7"/>
        <v>40018</v>
      </c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1"/>
      <c r="U191" s="101"/>
    </row>
    <row r="192" spans="1:21" ht="14.25">
      <c r="A192" s="82">
        <f t="shared" si="7"/>
        <v>6123500</v>
      </c>
      <c r="B192" s="83">
        <f t="shared" si="7"/>
        <v>40018</v>
      </c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1"/>
      <c r="U192" s="101"/>
    </row>
    <row r="193" spans="1:21" ht="14.25">
      <c r="A193" s="82">
        <f t="shared" si="7"/>
        <v>6123500</v>
      </c>
      <c r="B193" s="83">
        <f t="shared" si="7"/>
        <v>40018</v>
      </c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1"/>
      <c r="U193" s="101"/>
    </row>
    <row r="194" spans="1:21" ht="14.25">
      <c r="A194" s="82">
        <f t="shared" si="7"/>
        <v>6123500</v>
      </c>
      <c r="B194" s="83">
        <f t="shared" si="7"/>
        <v>40018</v>
      </c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1"/>
      <c r="U194" s="101"/>
    </row>
    <row r="195" spans="1:21" ht="14.25">
      <c r="A195" s="82">
        <f t="shared" si="7"/>
        <v>6123500</v>
      </c>
      <c r="B195" s="83">
        <f t="shared" si="7"/>
        <v>40018</v>
      </c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1"/>
      <c r="U195" s="101"/>
    </row>
    <row r="196" spans="1:21" ht="14.25">
      <c r="A196" s="82">
        <f t="shared" si="7"/>
        <v>6123500</v>
      </c>
      <c r="B196" s="83">
        <f t="shared" si="7"/>
        <v>40018</v>
      </c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1"/>
      <c r="U196" s="101"/>
    </row>
    <row r="197" spans="1:21" ht="14.25">
      <c r="A197" s="82">
        <f t="shared" si="7"/>
        <v>6123500</v>
      </c>
      <c r="B197" s="83">
        <f t="shared" si="7"/>
        <v>40018</v>
      </c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1"/>
      <c r="U197" s="101"/>
    </row>
    <row r="198" spans="1:21" ht="14.25">
      <c r="A198" s="82">
        <f t="shared" si="7"/>
        <v>6123500</v>
      </c>
      <c r="B198" s="83">
        <f t="shared" si="7"/>
        <v>40018</v>
      </c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1"/>
      <c r="U198" s="101"/>
    </row>
    <row r="199" spans="1:21" ht="14.25">
      <c r="A199" s="82">
        <f t="shared" si="7"/>
        <v>6123500</v>
      </c>
      <c r="B199" s="83">
        <f t="shared" si="7"/>
        <v>40018</v>
      </c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1"/>
      <c r="U199" s="101"/>
    </row>
    <row r="200" spans="1:21" ht="14.25">
      <c r="A200" s="82">
        <f t="shared" si="7"/>
        <v>6123500</v>
      </c>
      <c r="B200" s="83">
        <f t="shared" si="7"/>
        <v>40018</v>
      </c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1"/>
      <c r="U200" s="101"/>
    </row>
    <row r="201" spans="1:21" ht="14.25">
      <c r="A201" s="82">
        <f t="shared" si="7"/>
        <v>6123500</v>
      </c>
      <c r="B201" s="83">
        <f t="shared" si="7"/>
        <v>40018</v>
      </c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1"/>
      <c r="U201" s="101"/>
    </row>
    <row r="202" spans="1:21" ht="14.25">
      <c r="A202" s="82">
        <f t="shared" si="7"/>
        <v>6123500</v>
      </c>
      <c r="B202" s="83">
        <f t="shared" si="7"/>
        <v>40018</v>
      </c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1"/>
      <c r="U202" s="101"/>
    </row>
    <row r="203" spans="1:21" ht="14.25">
      <c r="A203" s="82">
        <f t="shared" si="7"/>
        <v>6123500</v>
      </c>
      <c r="B203" s="83">
        <f t="shared" si="7"/>
        <v>40018</v>
      </c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1"/>
      <c r="U203" s="101"/>
    </row>
    <row r="204" spans="1:21" ht="14.25">
      <c r="A204" s="82">
        <f t="shared" si="7"/>
        <v>6123500</v>
      </c>
      <c r="B204" s="83">
        <f t="shared" si="7"/>
        <v>40018</v>
      </c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1"/>
      <c r="U204" s="101"/>
    </row>
    <row r="205" spans="1:21" ht="14.25">
      <c r="A205" s="82">
        <f t="shared" si="7"/>
        <v>6123500</v>
      </c>
      <c r="B205" s="83">
        <f t="shared" si="7"/>
        <v>40018</v>
      </c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1"/>
      <c r="U205" s="101"/>
    </row>
    <row r="206" spans="1:21" ht="14.25">
      <c r="A206" s="82">
        <f t="shared" si="7"/>
        <v>6123500</v>
      </c>
      <c r="B206" s="83">
        <f t="shared" si="7"/>
        <v>40018</v>
      </c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1"/>
      <c r="U206" s="101"/>
    </row>
    <row r="207" spans="1:21" ht="14.25">
      <c r="A207" s="82">
        <f t="shared" si="7"/>
        <v>6123500</v>
      </c>
      <c r="B207" s="83">
        <f t="shared" si="7"/>
        <v>40018</v>
      </c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1"/>
      <c r="U207" s="101"/>
    </row>
    <row r="208" spans="1:21" ht="14.25">
      <c r="A208" s="82">
        <f t="shared" si="7"/>
        <v>6123500</v>
      </c>
      <c r="B208" s="83">
        <f t="shared" si="7"/>
        <v>40018</v>
      </c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1"/>
      <c r="U208" s="101"/>
    </row>
    <row r="209" spans="1:21" ht="14.25">
      <c r="A209" s="82">
        <f t="shared" si="7"/>
        <v>6123500</v>
      </c>
      <c r="B209" s="83">
        <f t="shared" si="7"/>
        <v>40018</v>
      </c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1"/>
      <c r="U209" s="101"/>
    </row>
    <row r="210" spans="1:21" ht="14.25">
      <c r="A210" s="82">
        <f t="shared" si="7"/>
        <v>6123500</v>
      </c>
      <c r="B210" s="83">
        <f t="shared" si="7"/>
        <v>40018</v>
      </c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1"/>
      <c r="U210" s="101"/>
    </row>
    <row r="211" spans="1:21" ht="14.25">
      <c r="A211" s="82">
        <f t="shared" si="7"/>
        <v>6123500</v>
      </c>
      <c r="B211" s="83">
        <f t="shared" si="7"/>
        <v>40018</v>
      </c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1"/>
      <c r="U211" s="101"/>
    </row>
    <row r="212" spans="1:21" ht="14.25">
      <c r="A212" s="82">
        <f t="shared" si="7"/>
        <v>6123500</v>
      </c>
      <c r="B212" s="83">
        <f t="shared" si="7"/>
        <v>40018</v>
      </c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1"/>
      <c r="U212" s="101"/>
    </row>
    <row r="213" spans="1:21" ht="14.25">
      <c r="A213" s="82">
        <f t="shared" si="7"/>
        <v>6123500</v>
      </c>
      <c r="B213" s="83">
        <f t="shared" si="7"/>
        <v>40018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1"/>
      <c r="U213" s="101"/>
    </row>
    <row r="214" spans="1:21" ht="14.25">
      <c r="A214" s="82">
        <f t="shared" si="7"/>
        <v>6123500</v>
      </c>
      <c r="B214" s="83">
        <f t="shared" si="7"/>
        <v>40018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1"/>
      <c r="U214" s="101"/>
    </row>
    <row r="215" spans="1:21" ht="14.25">
      <c r="A215" s="82">
        <f t="shared" si="7"/>
        <v>6123500</v>
      </c>
      <c r="B215" s="83">
        <f t="shared" si="7"/>
        <v>40018</v>
      </c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1"/>
      <c r="U215" s="101"/>
    </row>
    <row r="216" spans="1:21" ht="14.25">
      <c r="A216" s="82">
        <f t="shared" si="7"/>
        <v>6123500</v>
      </c>
      <c r="B216" s="83">
        <f t="shared" si="7"/>
        <v>40018</v>
      </c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1"/>
      <c r="U216" s="101"/>
    </row>
    <row r="217" spans="1:21" ht="14.25">
      <c r="A217" s="82">
        <f t="shared" si="7"/>
        <v>6123500</v>
      </c>
      <c r="B217" s="83">
        <f t="shared" si="7"/>
        <v>40018</v>
      </c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1"/>
      <c r="U217" s="101"/>
    </row>
    <row r="218" spans="1:21" ht="14.25">
      <c r="A218" s="82">
        <f aca="true" t="shared" si="8" ref="A218:B243">+A$88</f>
        <v>6123500</v>
      </c>
      <c r="B218" s="83">
        <f t="shared" si="8"/>
        <v>40018</v>
      </c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1"/>
      <c r="U218" s="101"/>
    </row>
    <row r="219" spans="1:21" ht="14.25">
      <c r="A219" s="82">
        <f t="shared" si="8"/>
        <v>6123500</v>
      </c>
      <c r="B219" s="83">
        <f t="shared" si="8"/>
        <v>40018</v>
      </c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1"/>
      <c r="U219" s="101"/>
    </row>
    <row r="220" spans="1:21" ht="14.25">
      <c r="A220" s="82">
        <f t="shared" si="8"/>
        <v>6123500</v>
      </c>
      <c r="B220" s="83">
        <f t="shared" si="8"/>
        <v>40018</v>
      </c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1"/>
      <c r="U220" s="101"/>
    </row>
    <row r="221" spans="1:21" ht="14.25">
      <c r="A221" s="82">
        <f t="shared" si="8"/>
        <v>6123500</v>
      </c>
      <c r="B221" s="83">
        <f t="shared" si="8"/>
        <v>40018</v>
      </c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1"/>
      <c r="U221" s="101"/>
    </row>
    <row r="222" spans="1:21" ht="14.25">
      <c r="A222" s="82">
        <f t="shared" si="8"/>
        <v>6123500</v>
      </c>
      <c r="B222" s="83">
        <f t="shared" si="8"/>
        <v>40018</v>
      </c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1"/>
      <c r="U222" s="101"/>
    </row>
    <row r="223" spans="1:21" ht="14.25">
      <c r="A223" s="82">
        <f t="shared" si="8"/>
        <v>6123500</v>
      </c>
      <c r="B223" s="83">
        <f t="shared" si="8"/>
        <v>40018</v>
      </c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1"/>
      <c r="U223" s="101"/>
    </row>
    <row r="224" spans="1:21" ht="14.25">
      <c r="A224" s="82">
        <f t="shared" si="8"/>
        <v>6123500</v>
      </c>
      <c r="B224" s="83">
        <f t="shared" si="8"/>
        <v>40018</v>
      </c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1"/>
      <c r="U224" s="101"/>
    </row>
    <row r="225" spans="1:21" ht="14.25">
      <c r="A225" s="82">
        <f t="shared" si="8"/>
        <v>6123500</v>
      </c>
      <c r="B225" s="83">
        <f t="shared" si="8"/>
        <v>40018</v>
      </c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1"/>
      <c r="U225" s="101"/>
    </row>
    <row r="226" spans="1:21" ht="14.25">
      <c r="A226" s="82">
        <f t="shared" si="8"/>
        <v>6123500</v>
      </c>
      <c r="B226" s="83">
        <f t="shared" si="8"/>
        <v>40018</v>
      </c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1"/>
      <c r="U226" s="101"/>
    </row>
    <row r="227" spans="1:21" ht="14.25">
      <c r="A227" s="82">
        <f t="shared" si="8"/>
        <v>6123500</v>
      </c>
      <c r="B227" s="83">
        <f t="shared" si="8"/>
        <v>40018</v>
      </c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1"/>
      <c r="U227" s="101"/>
    </row>
    <row r="228" spans="1:21" ht="14.25">
      <c r="A228" s="82">
        <f t="shared" si="8"/>
        <v>6123500</v>
      </c>
      <c r="B228" s="83">
        <f t="shared" si="8"/>
        <v>40018</v>
      </c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1"/>
      <c r="U228" s="101"/>
    </row>
    <row r="229" spans="1:21" ht="14.25">
      <c r="A229" s="82">
        <f t="shared" si="8"/>
        <v>6123500</v>
      </c>
      <c r="B229" s="83">
        <f t="shared" si="8"/>
        <v>40018</v>
      </c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1"/>
      <c r="U229" s="101"/>
    </row>
    <row r="230" spans="1:21" ht="14.25">
      <c r="A230" s="82">
        <f t="shared" si="8"/>
        <v>6123500</v>
      </c>
      <c r="B230" s="83">
        <f t="shared" si="8"/>
        <v>40018</v>
      </c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1"/>
      <c r="U230" s="101"/>
    </row>
    <row r="231" spans="1:21" ht="14.25">
      <c r="A231" s="82">
        <f t="shared" si="8"/>
        <v>6123500</v>
      </c>
      <c r="B231" s="83">
        <f t="shared" si="8"/>
        <v>40018</v>
      </c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1"/>
      <c r="U231" s="101"/>
    </row>
    <row r="232" spans="1:21" ht="14.25">
      <c r="A232" s="82">
        <f t="shared" si="8"/>
        <v>6123500</v>
      </c>
      <c r="B232" s="83">
        <f t="shared" si="8"/>
        <v>40018</v>
      </c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1"/>
      <c r="U232" s="101"/>
    </row>
    <row r="233" spans="1:21" ht="14.25">
      <c r="A233" s="82">
        <f t="shared" si="8"/>
        <v>6123500</v>
      </c>
      <c r="B233" s="83">
        <f t="shared" si="8"/>
        <v>40018</v>
      </c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1"/>
      <c r="U233" s="101"/>
    </row>
    <row r="234" spans="1:21" ht="14.25">
      <c r="A234" s="82">
        <f t="shared" si="8"/>
        <v>6123500</v>
      </c>
      <c r="B234" s="83">
        <f t="shared" si="8"/>
        <v>40018</v>
      </c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1"/>
      <c r="U234" s="101"/>
    </row>
    <row r="235" spans="1:21" ht="14.25">
      <c r="A235" s="82">
        <f t="shared" si="8"/>
        <v>6123500</v>
      </c>
      <c r="B235" s="83">
        <f t="shared" si="8"/>
        <v>40018</v>
      </c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1"/>
      <c r="U235" s="101"/>
    </row>
    <row r="236" spans="1:21" ht="14.25">
      <c r="A236" s="82">
        <f t="shared" si="8"/>
        <v>6123500</v>
      </c>
      <c r="B236" s="83">
        <f t="shared" si="8"/>
        <v>40018</v>
      </c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1"/>
      <c r="U236" s="101"/>
    </row>
    <row r="237" spans="1:21" ht="14.25">
      <c r="A237" s="82">
        <f t="shared" si="8"/>
        <v>6123500</v>
      </c>
      <c r="B237" s="83">
        <f t="shared" si="8"/>
        <v>40018</v>
      </c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1"/>
      <c r="U237" s="101"/>
    </row>
    <row r="238" spans="1:21" ht="14.25">
      <c r="A238" s="82">
        <f t="shared" si="8"/>
        <v>6123500</v>
      </c>
      <c r="B238" s="83">
        <f t="shared" si="8"/>
        <v>40018</v>
      </c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1"/>
      <c r="U238" s="101"/>
    </row>
    <row r="239" spans="1:21" ht="14.25">
      <c r="A239" s="82">
        <f t="shared" si="8"/>
        <v>6123500</v>
      </c>
      <c r="B239" s="83">
        <f t="shared" si="8"/>
        <v>40018</v>
      </c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1"/>
      <c r="U239" s="101"/>
    </row>
    <row r="240" spans="1:21" ht="14.25">
      <c r="A240" s="82">
        <f t="shared" si="8"/>
        <v>6123500</v>
      </c>
      <c r="B240" s="83">
        <f t="shared" si="8"/>
        <v>40018</v>
      </c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1"/>
      <c r="U240" s="101"/>
    </row>
    <row r="241" spans="1:21" ht="14.25">
      <c r="A241" s="82">
        <f t="shared" si="8"/>
        <v>6123500</v>
      </c>
      <c r="B241" s="83">
        <f t="shared" si="8"/>
        <v>40018</v>
      </c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1"/>
      <c r="U241" s="101"/>
    </row>
    <row r="242" spans="1:21" ht="14.25">
      <c r="A242" s="82">
        <f t="shared" si="8"/>
        <v>6123500</v>
      </c>
      <c r="B242" s="83">
        <f t="shared" si="8"/>
        <v>40018</v>
      </c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1"/>
      <c r="U242" s="101"/>
    </row>
    <row r="243" spans="1:21" ht="14.25">
      <c r="A243" s="82">
        <f t="shared" si="8"/>
        <v>6123500</v>
      </c>
      <c r="B243" s="83">
        <f t="shared" si="8"/>
        <v>40018</v>
      </c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7">
      <selection activeCell="T16" sqref="T1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7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8"/>
      <c r="H1" s="109"/>
    </row>
    <row r="2" spans="4:11" ht="13.5" thickBot="1">
      <c r="D2" s="110"/>
      <c r="E2" s="110"/>
      <c r="F2" s="111"/>
      <c r="G2" s="111"/>
      <c r="H2" s="111"/>
      <c r="I2" s="111"/>
      <c r="J2" s="111"/>
      <c r="K2" s="111"/>
    </row>
    <row r="3" spans="1:11" ht="13.5" thickBot="1">
      <c r="A3" s="112" t="s">
        <v>182</v>
      </c>
      <c r="B3" s="112" t="s">
        <v>183</v>
      </c>
      <c r="C3" s="112" t="s">
        <v>184</v>
      </c>
      <c r="D3" s="112" t="s">
        <v>6</v>
      </c>
      <c r="E3" s="113"/>
      <c r="F3" s="114"/>
      <c r="G3" s="114"/>
      <c r="H3" s="114"/>
      <c r="I3" s="114"/>
      <c r="J3" s="114"/>
      <c r="K3" s="114"/>
    </row>
    <row r="4" spans="1:11" ht="15.75" thickBot="1">
      <c r="A4" s="141">
        <v>40018</v>
      </c>
      <c r="B4" s="142">
        <f>'fiche envoi CEMAGREF'!B23</f>
        <v>6123500</v>
      </c>
      <c r="C4" s="142" t="str">
        <f>'fiche envoi CEMAGREF'!C23</f>
        <v>Ouvèze</v>
      </c>
      <c r="D4" s="142" t="str">
        <f>'fiche envoi CEMAGREF'!D23</f>
        <v>Sorgues</v>
      </c>
      <c r="E4" s="115"/>
      <c r="F4" s="114"/>
      <c r="G4" s="114"/>
      <c r="H4" s="114"/>
      <c r="I4" s="114"/>
      <c r="J4" s="114"/>
      <c r="K4" s="114"/>
    </row>
    <row r="5" spans="1:15" ht="13.5" thickBot="1">
      <c r="A5" s="116"/>
      <c r="B5" s="116"/>
      <c r="C5" s="116"/>
      <c r="D5" s="116"/>
      <c r="E5" s="116"/>
      <c r="F5" s="111"/>
      <c r="G5" s="111"/>
      <c r="H5" s="111"/>
      <c r="I5" s="111"/>
      <c r="J5" s="111"/>
      <c r="K5" s="111"/>
      <c r="O5" s="110"/>
    </row>
    <row r="6" spans="2:8" ht="13.5" thickBot="1">
      <c r="B6" s="117"/>
      <c r="C6" s="117"/>
      <c r="D6" s="118"/>
      <c r="E6" s="119" t="s">
        <v>19</v>
      </c>
      <c r="F6" s="120" t="s">
        <v>107</v>
      </c>
      <c r="G6" s="121" t="s">
        <v>23</v>
      </c>
      <c r="H6" s="122" t="s">
        <v>26</v>
      </c>
    </row>
    <row r="7" spans="2:8" ht="11.25" customHeight="1" thickBot="1">
      <c r="B7" s="170" t="s">
        <v>185</v>
      </c>
      <c r="C7" s="123"/>
      <c r="D7" s="124"/>
      <c r="E7" s="124"/>
      <c r="F7" s="125"/>
      <c r="G7" s="125"/>
      <c r="H7" s="125"/>
    </row>
    <row r="8" spans="2:8" ht="12.75">
      <c r="B8" s="171"/>
      <c r="C8" s="126" t="s">
        <v>186</v>
      </c>
      <c r="D8" s="127" t="s">
        <v>187</v>
      </c>
      <c r="E8" s="127" t="s">
        <v>188</v>
      </c>
      <c r="F8" s="128" t="s">
        <v>189</v>
      </c>
      <c r="G8" s="128" t="s">
        <v>189</v>
      </c>
      <c r="H8" s="128" t="s">
        <v>189</v>
      </c>
    </row>
    <row r="9" spans="2:8" ht="11.25" customHeight="1">
      <c r="B9" s="129" t="s">
        <v>190</v>
      </c>
      <c r="C9" s="147" t="s">
        <v>191</v>
      </c>
      <c r="D9" s="148" t="s">
        <v>215</v>
      </c>
      <c r="E9" s="150">
        <v>67</v>
      </c>
      <c r="F9" s="154"/>
      <c r="G9" s="154">
        <v>1</v>
      </c>
      <c r="H9" s="154"/>
    </row>
    <row r="10" spans="2:8" ht="11.25" customHeight="1">
      <c r="B10" s="129" t="s">
        <v>190</v>
      </c>
      <c r="C10" s="147" t="s">
        <v>191</v>
      </c>
      <c r="D10" s="148" t="s">
        <v>192</v>
      </c>
      <c r="E10" s="150">
        <v>69</v>
      </c>
      <c r="F10" s="154"/>
      <c r="G10" s="154">
        <v>2</v>
      </c>
      <c r="H10" s="154"/>
    </row>
    <row r="11" spans="2:8" ht="11.25" customHeight="1">
      <c r="B11" s="129" t="s">
        <v>193</v>
      </c>
      <c r="C11" s="147" t="s">
        <v>191</v>
      </c>
      <c r="D11" s="148" t="s">
        <v>194</v>
      </c>
      <c r="E11" s="150">
        <v>212</v>
      </c>
      <c r="F11" s="154">
        <v>176</v>
      </c>
      <c r="G11" s="154">
        <v>272</v>
      </c>
      <c r="H11" s="154">
        <v>29</v>
      </c>
    </row>
    <row r="12" spans="2:8" ht="11.25" customHeight="1">
      <c r="B12" s="129" t="s">
        <v>216</v>
      </c>
      <c r="C12" s="147" t="s">
        <v>191</v>
      </c>
      <c r="D12" s="148" t="s">
        <v>217</v>
      </c>
      <c r="E12" s="150">
        <v>200</v>
      </c>
      <c r="F12" s="154">
        <v>25</v>
      </c>
      <c r="G12" s="154">
        <v>8</v>
      </c>
      <c r="H12" s="154">
        <v>11</v>
      </c>
    </row>
    <row r="13" spans="2:8" ht="11.25" customHeight="1">
      <c r="B13" s="129" t="s">
        <v>218</v>
      </c>
      <c r="C13" s="147" t="s">
        <v>191</v>
      </c>
      <c r="D13" s="148" t="s">
        <v>219</v>
      </c>
      <c r="E13" s="150">
        <v>313</v>
      </c>
      <c r="F13" s="154">
        <v>1</v>
      </c>
      <c r="G13" s="154"/>
      <c r="H13" s="154"/>
    </row>
    <row r="14" spans="2:8" ht="11.25" customHeight="1">
      <c r="B14" s="129" t="s">
        <v>218</v>
      </c>
      <c r="C14" s="147" t="s">
        <v>191</v>
      </c>
      <c r="D14" s="148" t="s">
        <v>220</v>
      </c>
      <c r="E14" s="150">
        <v>312</v>
      </c>
      <c r="F14" s="154">
        <v>1</v>
      </c>
      <c r="G14" s="154"/>
      <c r="H14" s="154"/>
    </row>
    <row r="15" spans="2:8" ht="11.25" customHeight="1">
      <c r="B15" s="129" t="s">
        <v>221</v>
      </c>
      <c r="C15" s="147" t="s">
        <v>191</v>
      </c>
      <c r="D15" s="148" t="s">
        <v>222</v>
      </c>
      <c r="E15" s="150">
        <v>231</v>
      </c>
      <c r="F15" s="154"/>
      <c r="G15" s="154">
        <v>1</v>
      </c>
      <c r="H15" s="154">
        <v>1</v>
      </c>
    </row>
    <row r="16" spans="2:8" ht="11.25" customHeight="1">
      <c r="B16" s="129" t="s">
        <v>195</v>
      </c>
      <c r="C16" s="147" t="s">
        <v>191</v>
      </c>
      <c r="D16" s="148" t="s">
        <v>196</v>
      </c>
      <c r="E16" s="150">
        <v>239</v>
      </c>
      <c r="F16" s="154"/>
      <c r="G16" s="154">
        <v>1</v>
      </c>
      <c r="H16" s="154"/>
    </row>
    <row r="17" spans="2:8" ht="11.25" customHeight="1">
      <c r="B17" s="129" t="s">
        <v>197</v>
      </c>
      <c r="C17" s="147" t="s">
        <v>191</v>
      </c>
      <c r="D17" s="148" t="s">
        <v>198</v>
      </c>
      <c r="E17" s="150">
        <v>183</v>
      </c>
      <c r="F17" s="154"/>
      <c r="G17" s="154">
        <v>7</v>
      </c>
      <c r="H17" s="154">
        <v>2</v>
      </c>
    </row>
    <row r="18" spans="2:8" ht="11.25" customHeight="1">
      <c r="B18" s="129" t="s">
        <v>223</v>
      </c>
      <c r="C18" s="147" t="s">
        <v>191</v>
      </c>
      <c r="D18" s="148" t="s">
        <v>224</v>
      </c>
      <c r="E18" s="150">
        <v>322</v>
      </c>
      <c r="F18" s="154"/>
      <c r="G18" s="154"/>
      <c r="H18" s="154">
        <v>1</v>
      </c>
    </row>
    <row r="19" spans="2:8" ht="11.25" customHeight="1">
      <c r="B19" s="129" t="s">
        <v>199</v>
      </c>
      <c r="C19" s="147" t="s">
        <v>191</v>
      </c>
      <c r="D19" s="148" t="s">
        <v>200</v>
      </c>
      <c r="E19" s="150">
        <v>364</v>
      </c>
      <c r="F19" s="154">
        <v>704</v>
      </c>
      <c r="G19" s="154">
        <v>768</v>
      </c>
      <c r="H19" s="154">
        <v>2368</v>
      </c>
    </row>
    <row r="20" spans="2:8" ht="11.25" customHeight="1">
      <c r="B20" s="129" t="s">
        <v>225</v>
      </c>
      <c r="C20" s="147" t="s">
        <v>191</v>
      </c>
      <c r="D20" s="148" t="s">
        <v>226</v>
      </c>
      <c r="E20" s="150">
        <v>457</v>
      </c>
      <c r="F20" s="154">
        <v>11</v>
      </c>
      <c r="G20" s="154">
        <v>100</v>
      </c>
      <c r="H20" s="154">
        <v>41</v>
      </c>
    </row>
    <row r="21" spans="2:8" ht="11.25" customHeight="1">
      <c r="B21" s="129" t="s">
        <v>201</v>
      </c>
      <c r="C21" s="145" t="s">
        <v>206</v>
      </c>
      <c r="D21" s="146" t="s">
        <v>201</v>
      </c>
      <c r="E21" s="151">
        <v>399</v>
      </c>
      <c r="F21" s="154"/>
      <c r="G21" s="154">
        <v>11</v>
      </c>
      <c r="H21" s="154">
        <v>1</v>
      </c>
    </row>
    <row r="22" spans="2:8" ht="11.25" customHeight="1">
      <c r="B22" s="129" t="s">
        <v>201</v>
      </c>
      <c r="C22" s="147" t="s">
        <v>191</v>
      </c>
      <c r="D22" s="148" t="s">
        <v>202</v>
      </c>
      <c r="E22" s="150">
        <v>421</v>
      </c>
      <c r="F22" s="154">
        <v>2</v>
      </c>
      <c r="G22" s="154">
        <v>19</v>
      </c>
      <c r="H22" s="154">
        <v>5</v>
      </c>
    </row>
    <row r="23" spans="2:8" ht="11.25" customHeight="1">
      <c r="B23" s="129" t="s">
        <v>201</v>
      </c>
      <c r="C23" s="147" t="s">
        <v>191</v>
      </c>
      <c r="D23" s="148" t="s">
        <v>227</v>
      </c>
      <c r="E23" s="150">
        <v>443</v>
      </c>
      <c r="F23" s="154">
        <v>1</v>
      </c>
      <c r="G23" s="154">
        <v>4</v>
      </c>
      <c r="H23" s="154">
        <v>1</v>
      </c>
    </row>
    <row r="24" spans="2:8" ht="11.25" customHeight="1">
      <c r="B24" s="129" t="s">
        <v>228</v>
      </c>
      <c r="C24" s="145" t="s">
        <v>206</v>
      </c>
      <c r="D24" s="146" t="s">
        <v>228</v>
      </c>
      <c r="E24" s="151">
        <v>473</v>
      </c>
      <c r="F24" s="154"/>
      <c r="G24" s="154">
        <v>1</v>
      </c>
      <c r="H24" s="154"/>
    </row>
    <row r="25" spans="2:8" ht="11.25" customHeight="1">
      <c r="B25" s="129" t="s">
        <v>228</v>
      </c>
      <c r="C25" s="147" t="s">
        <v>191</v>
      </c>
      <c r="D25" s="148" t="s">
        <v>229</v>
      </c>
      <c r="E25" s="150">
        <v>474</v>
      </c>
      <c r="F25" s="154"/>
      <c r="G25" s="154"/>
      <c r="H25" s="154">
        <v>1</v>
      </c>
    </row>
    <row r="26" spans="2:8" ht="11.25" customHeight="1">
      <c r="B26" s="129" t="s">
        <v>230</v>
      </c>
      <c r="C26" s="147" t="s">
        <v>191</v>
      </c>
      <c r="D26" s="148" t="s">
        <v>231</v>
      </c>
      <c r="E26" s="150">
        <v>721</v>
      </c>
      <c r="F26" s="154"/>
      <c r="G26" s="154">
        <v>1</v>
      </c>
      <c r="H26" s="154">
        <v>8</v>
      </c>
    </row>
    <row r="27" spans="2:8" ht="11.25" customHeight="1">
      <c r="B27" s="129" t="s">
        <v>232</v>
      </c>
      <c r="C27" s="147" t="s">
        <v>191</v>
      </c>
      <c r="D27" s="148" t="s">
        <v>233</v>
      </c>
      <c r="E27" s="150">
        <v>613</v>
      </c>
      <c r="F27" s="154">
        <v>5</v>
      </c>
      <c r="G27" s="154"/>
      <c r="H27" s="154"/>
    </row>
    <row r="28" spans="2:8" ht="11.25" customHeight="1">
      <c r="B28" s="129" t="s">
        <v>203</v>
      </c>
      <c r="C28" s="147" t="s">
        <v>191</v>
      </c>
      <c r="D28" s="148" t="s">
        <v>204</v>
      </c>
      <c r="E28" s="150">
        <v>618</v>
      </c>
      <c r="F28" s="154">
        <v>9</v>
      </c>
      <c r="G28" s="154">
        <v>3</v>
      </c>
      <c r="H28" s="154">
        <v>7</v>
      </c>
    </row>
    <row r="29" spans="2:8" ht="11.25" customHeight="1">
      <c r="B29" s="129" t="s">
        <v>203</v>
      </c>
      <c r="C29" s="147" t="s">
        <v>191</v>
      </c>
      <c r="D29" s="148" t="s">
        <v>234</v>
      </c>
      <c r="E29" s="150">
        <v>619</v>
      </c>
      <c r="F29" s="154"/>
      <c r="G29" s="154">
        <v>14</v>
      </c>
      <c r="H29" s="154">
        <v>5</v>
      </c>
    </row>
    <row r="30" spans="2:8" ht="11.25" customHeight="1">
      <c r="B30" s="129" t="s">
        <v>203</v>
      </c>
      <c r="C30" s="147" t="s">
        <v>191</v>
      </c>
      <c r="D30" s="148" t="s">
        <v>205</v>
      </c>
      <c r="E30" s="150">
        <v>623</v>
      </c>
      <c r="F30" s="154"/>
      <c r="G30" s="154">
        <v>1</v>
      </c>
      <c r="H30" s="154">
        <v>1</v>
      </c>
    </row>
    <row r="31" spans="2:8" ht="11.25" customHeight="1">
      <c r="B31" s="129" t="s">
        <v>203</v>
      </c>
      <c r="C31" s="147" t="s">
        <v>191</v>
      </c>
      <c r="D31" s="148" t="s">
        <v>235</v>
      </c>
      <c r="E31" s="150">
        <v>622</v>
      </c>
      <c r="F31" s="154">
        <v>19</v>
      </c>
      <c r="G31" s="154">
        <v>4</v>
      </c>
      <c r="H31" s="154">
        <v>1</v>
      </c>
    </row>
    <row r="32" spans="2:8" ht="11.25" customHeight="1">
      <c r="B32" s="129" t="s">
        <v>203</v>
      </c>
      <c r="C32" s="147" t="s">
        <v>191</v>
      </c>
      <c r="D32" s="148" t="s">
        <v>236</v>
      </c>
      <c r="E32" s="150">
        <v>617</v>
      </c>
      <c r="F32" s="154">
        <v>3</v>
      </c>
      <c r="G32" s="154"/>
      <c r="H32" s="154"/>
    </row>
    <row r="33" spans="2:8" ht="11.25" customHeight="1">
      <c r="B33" s="129" t="s">
        <v>207</v>
      </c>
      <c r="C33" s="145" t="s">
        <v>206</v>
      </c>
      <c r="D33" s="146" t="s">
        <v>207</v>
      </c>
      <c r="E33" s="151">
        <v>807</v>
      </c>
      <c r="F33" s="154">
        <v>100</v>
      </c>
      <c r="G33" s="154">
        <v>80</v>
      </c>
      <c r="H33" s="154">
        <v>48</v>
      </c>
    </row>
    <row r="34" spans="2:8" ht="11.25" customHeight="1">
      <c r="B34" s="129" t="s">
        <v>208</v>
      </c>
      <c r="C34" s="145" t="s">
        <v>206</v>
      </c>
      <c r="D34" s="146" t="s">
        <v>208</v>
      </c>
      <c r="E34" s="151">
        <v>831</v>
      </c>
      <c r="F34" s="154">
        <v>4</v>
      </c>
      <c r="G34" s="154">
        <v>2</v>
      </c>
      <c r="H34" s="154"/>
    </row>
    <row r="35" spans="2:8" ht="11.25" customHeight="1">
      <c r="B35" s="129" t="s">
        <v>209</v>
      </c>
      <c r="C35" s="145" t="s">
        <v>206</v>
      </c>
      <c r="D35" s="146" t="s">
        <v>209</v>
      </c>
      <c r="E35" s="151">
        <v>757</v>
      </c>
      <c r="F35" s="154"/>
      <c r="G35" s="154">
        <v>3</v>
      </c>
      <c r="H35" s="154">
        <v>5</v>
      </c>
    </row>
    <row r="36" spans="2:8" ht="11.25" customHeight="1">
      <c r="B36" s="129" t="s">
        <v>210</v>
      </c>
      <c r="C36" s="145" t="s">
        <v>206</v>
      </c>
      <c r="D36" s="146" t="s">
        <v>210</v>
      </c>
      <c r="E36" s="151">
        <v>801</v>
      </c>
      <c r="F36" s="154">
        <v>2</v>
      </c>
      <c r="G36" s="154">
        <v>148</v>
      </c>
      <c r="H36" s="154">
        <v>1632</v>
      </c>
    </row>
    <row r="37" spans="2:8" ht="11.25" customHeight="1">
      <c r="B37" s="129" t="s">
        <v>237</v>
      </c>
      <c r="C37" s="147" t="s">
        <v>191</v>
      </c>
      <c r="D37" s="148" t="s">
        <v>238</v>
      </c>
      <c r="E37" s="150">
        <v>650</v>
      </c>
      <c r="F37" s="154">
        <v>4</v>
      </c>
      <c r="G37" s="154"/>
      <c r="H37" s="154"/>
    </row>
    <row r="38" spans="2:8" ht="11.25" customHeight="1">
      <c r="B38" s="129" t="s">
        <v>239</v>
      </c>
      <c r="C38" s="147" t="s">
        <v>191</v>
      </c>
      <c r="D38" s="148" t="s">
        <v>240</v>
      </c>
      <c r="E38" s="150">
        <v>892</v>
      </c>
      <c r="F38" s="154">
        <v>1152</v>
      </c>
      <c r="G38" s="154">
        <v>32</v>
      </c>
      <c r="H38" s="154">
        <v>244</v>
      </c>
    </row>
    <row r="39" spans="2:8" ht="11.25" customHeight="1">
      <c r="B39" s="129" t="s">
        <v>241</v>
      </c>
      <c r="C39" s="145" t="s">
        <v>206</v>
      </c>
      <c r="D39" s="146" t="s">
        <v>241</v>
      </c>
      <c r="E39" s="151">
        <v>880</v>
      </c>
      <c r="F39" s="154">
        <v>8</v>
      </c>
      <c r="G39" s="154"/>
      <c r="H39" s="154"/>
    </row>
    <row r="40" spans="2:8" ht="12.75">
      <c r="B40" s="129" t="s">
        <v>242</v>
      </c>
      <c r="C40" s="147" t="s">
        <v>191</v>
      </c>
      <c r="D40" s="148" t="s">
        <v>243</v>
      </c>
      <c r="E40" s="150">
        <v>1051</v>
      </c>
      <c r="F40" s="154"/>
      <c r="G40" s="154"/>
      <c r="H40" s="154">
        <v>14</v>
      </c>
    </row>
    <row r="41" spans="2:8" ht="12.75">
      <c r="B41" s="129" t="s">
        <v>244</v>
      </c>
      <c r="C41" s="147" t="s">
        <v>191</v>
      </c>
      <c r="D41" s="148" t="s">
        <v>245</v>
      </c>
      <c r="E41" s="150">
        <v>1043</v>
      </c>
      <c r="F41" s="154"/>
      <c r="G41" s="154"/>
      <c r="H41" s="154">
        <v>3</v>
      </c>
    </row>
    <row r="42" spans="2:8" ht="12.75">
      <c r="B42" s="129" t="s">
        <v>246</v>
      </c>
      <c r="C42" s="147" t="s">
        <v>191</v>
      </c>
      <c r="D42" s="148" t="s">
        <v>247</v>
      </c>
      <c r="E42" s="150">
        <v>1028</v>
      </c>
      <c r="F42" s="154"/>
      <c r="G42" s="154">
        <v>1</v>
      </c>
      <c r="H42" s="154">
        <v>1</v>
      </c>
    </row>
    <row r="43" spans="2:8" ht="12.75">
      <c r="B43" s="129" t="s">
        <v>248</v>
      </c>
      <c r="C43" s="147" t="s">
        <v>191</v>
      </c>
      <c r="D43" s="148" t="s">
        <v>249</v>
      </c>
      <c r="E43" s="150">
        <v>978</v>
      </c>
      <c r="F43" s="154">
        <v>6</v>
      </c>
      <c r="G43" s="154"/>
      <c r="H43" s="154"/>
    </row>
    <row r="44" spans="2:8" ht="12.75">
      <c r="B44" s="129" t="s">
        <v>250</v>
      </c>
      <c r="C44" s="147" t="s">
        <v>191</v>
      </c>
      <c r="D44" s="148" t="s">
        <v>251</v>
      </c>
      <c r="E44" s="150">
        <v>967</v>
      </c>
      <c r="F44" s="154">
        <v>21</v>
      </c>
      <c r="G44" s="154">
        <v>68</v>
      </c>
      <c r="H44" s="154">
        <v>92</v>
      </c>
    </row>
    <row r="45" spans="2:8" ht="12.75">
      <c r="B45" s="129" t="s">
        <v>252</v>
      </c>
      <c r="C45" s="145" t="s">
        <v>206</v>
      </c>
      <c r="D45" s="146" t="s">
        <v>252</v>
      </c>
      <c r="E45" s="151">
        <v>1009</v>
      </c>
      <c r="F45" s="154"/>
      <c r="G45" s="154"/>
      <c r="H45" s="154">
        <v>2</v>
      </c>
    </row>
    <row r="46" spans="2:8" ht="13.5" customHeight="1">
      <c r="B46" s="129" t="s">
        <v>253</v>
      </c>
      <c r="C46" s="147" t="s">
        <v>191</v>
      </c>
      <c r="D46" s="148" t="s">
        <v>254</v>
      </c>
      <c r="E46" s="150">
        <v>972</v>
      </c>
      <c r="F46" s="154"/>
      <c r="G46" s="154"/>
      <c r="H46" s="154">
        <v>1</v>
      </c>
    </row>
    <row r="47" spans="2:8" ht="12.75">
      <c r="B47" s="129" t="s">
        <v>255</v>
      </c>
      <c r="C47" s="145" t="s">
        <v>206</v>
      </c>
      <c r="D47" s="146" t="s">
        <v>255</v>
      </c>
      <c r="E47" s="151">
        <v>928</v>
      </c>
      <c r="F47" s="154"/>
      <c r="G47" s="154">
        <v>1</v>
      </c>
      <c r="H47" s="154">
        <v>2</v>
      </c>
    </row>
    <row r="48" spans="2:16" ht="12.75">
      <c r="B48" s="129" t="s">
        <v>256</v>
      </c>
      <c r="C48" s="147" t="s">
        <v>191</v>
      </c>
      <c r="D48" s="148" t="s">
        <v>257</v>
      </c>
      <c r="E48" s="150">
        <v>1072</v>
      </c>
      <c r="F48" s="154"/>
      <c r="G48" s="154"/>
      <c r="H48" s="154">
        <v>1</v>
      </c>
      <c r="I48" s="133"/>
      <c r="J48" s="133"/>
      <c r="K48" s="133"/>
      <c r="L48" s="133"/>
      <c r="M48" s="133"/>
      <c r="N48" s="133"/>
      <c r="O48" s="107"/>
      <c r="P48" s="107"/>
    </row>
    <row r="49" spans="2:16" ht="12.75">
      <c r="B49" s="129" t="s">
        <v>258</v>
      </c>
      <c r="C49" s="147" t="s">
        <v>191</v>
      </c>
      <c r="D49" s="148" t="s">
        <v>259</v>
      </c>
      <c r="E49" s="150">
        <v>1056</v>
      </c>
      <c r="F49" s="154">
        <v>92</v>
      </c>
      <c r="G49" s="154">
        <v>1</v>
      </c>
      <c r="H49" s="154">
        <v>1</v>
      </c>
      <c r="I49" s="133"/>
      <c r="J49" s="133"/>
      <c r="K49" s="133"/>
      <c r="L49" s="133"/>
      <c r="M49" s="133"/>
      <c r="N49" s="133"/>
      <c r="O49" s="107"/>
      <c r="P49" s="107"/>
    </row>
    <row r="50" spans="2:16" ht="12.75">
      <c r="B50" s="130" t="s">
        <v>211</v>
      </c>
      <c r="C50" s="149" t="s">
        <v>212</v>
      </c>
      <c r="D50" s="149" t="s">
        <v>211</v>
      </c>
      <c r="E50" s="152">
        <v>933</v>
      </c>
      <c r="F50" s="154">
        <v>1</v>
      </c>
      <c r="G50" s="154">
        <v>18</v>
      </c>
      <c r="H50" s="154">
        <v>19</v>
      </c>
      <c r="I50" s="133"/>
      <c r="J50" s="133"/>
      <c r="K50" s="133"/>
      <c r="L50" s="133"/>
      <c r="M50" s="133"/>
      <c r="N50" s="133"/>
      <c r="O50" s="107"/>
      <c r="P50" s="107"/>
    </row>
    <row r="51" spans="2:16" ht="12.75">
      <c r="B51" s="143" t="s">
        <v>213</v>
      </c>
      <c r="C51" s="144" t="s">
        <v>214</v>
      </c>
      <c r="D51" s="144" t="s">
        <v>213</v>
      </c>
      <c r="E51" s="153">
        <v>906</v>
      </c>
      <c r="F51" s="154" t="s">
        <v>263</v>
      </c>
      <c r="G51" s="154"/>
      <c r="H51" s="154" t="s">
        <v>263</v>
      </c>
      <c r="I51" s="133"/>
      <c r="J51" s="133"/>
      <c r="K51" s="133"/>
      <c r="L51" s="133"/>
      <c r="M51" s="133"/>
      <c r="N51" s="133"/>
      <c r="O51" s="107"/>
      <c r="P51" s="107"/>
    </row>
    <row r="52" spans="2:16" ht="12.75">
      <c r="B52" s="134"/>
      <c r="C52" s="134"/>
      <c r="D52" s="135"/>
      <c r="E52" s="135"/>
      <c r="F52" s="136"/>
      <c r="G52" s="136"/>
      <c r="H52" s="136"/>
      <c r="I52" s="136"/>
      <c r="J52" s="136"/>
      <c r="K52" s="136"/>
      <c r="L52" s="136"/>
      <c r="M52" s="136"/>
      <c r="N52" s="136"/>
      <c r="O52" s="107"/>
      <c r="P52" s="107"/>
    </row>
    <row r="53" spans="2:16" ht="12.75">
      <c r="B53" s="137"/>
      <c r="C53" s="134"/>
      <c r="D53" s="138"/>
      <c r="E53" s="138"/>
      <c r="O53" s="107"/>
      <c r="P53" s="107"/>
    </row>
    <row r="54" spans="2:16" ht="12.75">
      <c r="B54" s="131"/>
      <c r="C54" s="139"/>
      <c r="D54" s="140"/>
      <c r="E54" s="132"/>
      <c r="O54" s="107"/>
      <c r="P54" s="107"/>
    </row>
    <row r="55" spans="2:16" ht="12.75">
      <c r="B55" s="131"/>
      <c r="C55" s="139"/>
      <c r="D55" s="140"/>
      <c r="E55" s="132"/>
      <c r="O55" s="107"/>
      <c r="P55" s="107"/>
    </row>
    <row r="56" spans="2:16" ht="12.75">
      <c r="B56" s="131"/>
      <c r="C56" s="139"/>
      <c r="D56" s="140"/>
      <c r="E56" s="132"/>
      <c r="O56" s="107"/>
      <c r="P56" s="107"/>
    </row>
    <row r="57" spans="2:16" ht="12.75">
      <c r="B57" s="131"/>
      <c r="C57" s="139"/>
      <c r="D57" s="140"/>
      <c r="E57" s="132"/>
      <c r="O57" s="107"/>
      <c r="P57" s="107"/>
    </row>
    <row r="58" spans="2:16" ht="12.75">
      <c r="B58" s="131"/>
      <c r="C58" s="139"/>
      <c r="D58" s="140"/>
      <c r="E58" s="132"/>
      <c r="O58" s="107"/>
      <c r="P58" s="107"/>
    </row>
    <row r="59" spans="2:16" ht="12.75">
      <c r="B59" s="131"/>
      <c r="C59" s="139"/>
      <c r="D59" s="140"/>
      <c r="E59" s="132"/>
      <c r="O59" s="107"/>
      <c r="P59" s="107"/>
    </row>
    <row r="60" spans="15:16" ht="12.75">
      <c r="O60" s="107"/>
      <c r="P60" s="107"/>
    </row>
    <row r="61" spans="15:16" ht="12.75">
      <c r="O61" s="107"/>
      <c r="P61" s="107"/>
    </row>
    <row r="62" spans="15:16" ht="12.75">
      <c r="O62" s="107"/>
      <c r="P62" s="107"/>
    </row>
    <row r="63" spans="15:16" ht="12.75">
      <c r="O63" s="107"/>
      <c r="P63" s="107"/>
    </row>
    <row r="64" spans="15:16" ht="12.75">
      <c r="O64" s="107"/>
      <c r="P64" s="107"/>
    </row>
    <row r="65" spans="15:16" ht="12.75">
      <c r="O65" s="107"/>
      <c r="P65" s="107"/>
    </row>
    <row r="66" spans="15:16" ht="12.75">
      <c r="O66" s="107"/>
      <c r="P66" s="107"/>
    </row>
    <row r="67" spans="15:16" ht="12.75">
      <c r="O67" s="107"/>
      <c r="P67" s="107"/>
    </row>
    <row r="68" spans="15:16" ht="12.75">
      <c r="O68" s="107"/>
      <c r="P68" s="107"/>
    </row>
    <row r="69" spans="15:16" ht="12.75">
      <c r="O69" s="107"/>
      <c r="P69" s="107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ALLASIO</cp:lastModifiedBy>
  <cp:lastPrinted>2007-03-15T14:55:31Z</cp:lastPrinted>
  <dcterms:created xsi:type="dcterms:W3CDTF">2006-11-24T10:55:07Z</dcterms:created>
  <dcterms:modified xsi:type="dcterms:W3CDTF">2010-02-09T14:16:54Z</dcterms:modified>
  <cp:category/>
  <cp:version/>
  <cp:contentType/>
  <cp:contentStatus/>
</cp:coreProperties>
</file>