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20 SEPT\18020 ISVAL\18020_ISVAL_exports\"/>
    </mc:Choice>
  </mc:AlternateContent>
  <xr:revisionPtr revIDLastSave="0" documentId="13_ncr:1_{36E61009-BD13-45C4-9E6D-B079FAA4DB02}" xr6:coauthVersionLast="41" xr6:coauthVersionMax="41" xr10:uidLastSave="{00000000-0000-0000-0000-000000000000}"/>
  <bookViews>
    <workbookView xWindow="28680" yWindow="-120" windowWidth="29040" windowHeight="15840" xr2:uid="{8409993D-D90D-4345-B9DC-D41C6B0935D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<sst xmlns="http://schemas.openxmlformats.org/spreadsheetml/2006/main" count="931" uniqueCount="287">
  <si>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</si>
  <si>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</si>
  <si>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</si>
  <si>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</si>
  <si>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</si>
  <si>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</si>
  <si>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</si>
  <si>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</si>
  <si>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</si>
  <si>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</si>
  <si>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</si>
  <si>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</si>
  <si>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</si>
  <si>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</si>
  <si>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</si>
  <si>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</si>
  <si>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</si>
  <si>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</si>
  <si>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</si>
  <si>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</si>
  <si>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</si>
  <si>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</si>
  <si>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</si>
  <si>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</si>
  <si>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</si>
  <si>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</si>
  <si>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</si>
  <si>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</si>
  <si>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</si>
  <si>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</si>
  <si>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</si>
  <si>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</si>
  <si>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</si>
  <si>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</si>
  <si>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</si>
  <si>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</si>
  <si>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</si>
  <si>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</si>
  <si>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</si>
  <si>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</si>
  <si>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</si>
  <si>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</si>
  <si>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</si>
  <si>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</si>
  <si>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</si>
  <si>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</si>
  <si>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</si>
  <si>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</si>
  <si>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</si>
  <si>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</si>
  <si>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</si>
  <si>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</si>
  <si>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</si>
  <si>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</si>
  <si>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</si>
  <si>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06132900</t>
  </si>
  <si>
    <t>ISERE</t>
  </si>
  <si>
    <t>ISERE A VAL-D'ISERE 1</t>
  </si>
  <si>
    <t>VAL-D'ISERE</t>
  </si>
  <si>
    <t>Réseau de réference</t>
  </si>
  <si>
    <t>facultatif #</t>
  </si>
  <si>
    <t>CODE_OPERATION</t>
  </si>
  <si>
    <t>TYPO_NATIONALE</t>
  </si>
  <si>
    <t>28/09/2018</t>
  </si>
  <si>
    <t>38984189100036</t>
  </si>
  <si>
    <t>SAGE Environnement</t>
  </si>
  <si>
    <t>TP2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</si>
  <si>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</si>
  <si>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</si>
  <si>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</si>
  <si>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</si>
  <si>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</si>
  <si>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</si>
  <si>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</si>
  <si>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</si>
  <si>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</si>
  <si>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</si>
  <si>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</si>
  <si>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</si>
  <si>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</si>
  <si>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</si>
  <si>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</si>
  <si>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</si>
  <si>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</si>
  <si>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</si>
  <si>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</si>
  <si>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</si>
  <si>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</si>
  <si>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</si>
  <si>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</si>
  <si>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</si>
  <si>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</si>
  <si>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</si>
  <si>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</si>
  <si>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</si>
  <si>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</si>
  <si>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</si>
  <si>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</si>
  <si>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</si>
  <si>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</si>
  <si>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</si>
  <si>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</si>
  <si>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</si>
  <si>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</si>
  <si>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</si>
  <si>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</si>
  <si>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</si>
  <si>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</si>
  <si>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</si>
  <si>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</si>
  <si>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</si>
  <si>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</si>
  <si>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</si>
  <si>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</si>
  <si>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</si>
  <si>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</si>
  <si>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</si>
  <si>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</si>
  <si>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</si>
  <si>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</si>
  <si>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</si>
  <si>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</si>
  <si>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</si>
  <si>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</si>
  <si>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</si>
  <si>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</si>
  <si>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</si>
  <si>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</si>
  <si>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</si>
  <si>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</si>
  <si>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</si>
  <si>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</si>
  <si>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</si>
  <si>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</si>
  <si>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</si>
  <si>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</si>
  <si>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</si>
  <si>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</si>
  <si>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</si>
  <si>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</si>
  <si>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</si>
  <si>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</si>
  <si>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</si>
  <si>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</si>
  <si>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</si>
  <si>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</si>
  <si>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</si>
  <si>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</si>
  <si>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</si>
  <si>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</si>
  <si>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</si>
  <si>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</si>
  <si>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</si>
  <si>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</si>
  <si>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</si>
  <si>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</si>
  <si>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</si>
  <si>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</si>
  <si>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</si>
  <si>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</si>
  <si>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</si>
  <si>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</si>
  <si>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</si>
  <si>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</si>
  <si>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</si>
  <si>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</si>
  <si>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</si>
  <si>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</si>
  <si>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</si>
  <si>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</si>
  <si>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Chloroperla</t>
  </si>
  <si>
    <t>170</t>
  </si>
  <si>
    <t>Nemoura</t>
  </si>
  <si>
    <t>26</t>
  </si>
  <si>
    <t>Protonemura</t>
  </si>
  <si>
    <t>46</t>
  </si>
  <si>
    <t>Dictyogenus</t>
  </si>
  <si>
    <t>132</t>
  </si>
  <si>
    <t>Isoperla</t>
  </si>
  <si>
    <t>140</t>
  </si>
  <si>
    <t>Taeniopterygidae</t>
  </si>
  <si>
    <t>2</t>
  </si>
  <si>
    <t>Limnephilidae</t>
  </si>
  <si>
    <t>276</t>
  </si>
  <si>
    <t>sF. Drusinae</t>
  </si>
  <si>
    <t>3120</t>
  </si>
  <si>
    <t>Rhyacophila</t>
  </si>
  <si>
    <t>183</t>
  </si>
  <si>
    <t>Baetidae</t>
  </si>
  <si>
    <t>363</t>
  </si>
  <si>
    <t>Baetis</t>
  </si>
  <si>
    <t>364</t>
  </si>
  <si>
    <t>Heptageniidae</t>
  </si>
  <si>
    <t>399</t>
  </si>
  <si>
    <t>Ecdyonurus</t>
  </si>
  <si>
    <t>421</t>
  </si>
  <si>
    <t>Rhithrogena</t>
  </si>
  <si>
    <t>404</t>
  </si>
  <si>
    <t>Athericidae</t>
  </si>
  <si>
    <t>838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</si>
  <si>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</si>
  <si>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</si>
  <si>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</si>
  <si>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</si>
  <si>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</si>
  <si>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</si>
  <si>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</si>
  <si>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</si>
  <si>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OLIGOCHAETA</t>
  </si>
  <si>
    <t>933</t>
  </si>
  <si>
    <t>18690155900069</t>
  </si>
  <si>
    <t>AERMC</t>
  </si>
  <si>
    <t>ISVAL_2018-09-28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</si>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</sst>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50CEF3A2-D850-4910-8EF8-C1F47F96EE0F}"/>
    <cellStyle name="Normal_résultats" xfId="1" xr:uid="{F842D272-9863-4508-8BB0-C723CBABD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5D50-F072-4B2C-8AB4-BB052259728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213</v>
      </c>
      <c r="B1" s="154"/>
      <c r="C1" s="155"/>
      <c r="D1" s="155"/>
      <c r="E1" s="155"/>
      <c r="F1" s="155"/>
      <c r="G1" s="155"/>
      <c r="H1" s="155"/>
      <c r="I1" s="156" t="s">
        <v>214</v>
      </c>
      <c r="J1" s="157" t="s">
        <v>213</v>
      </c>
      <c r="K1" s="158"/>
      <c r="L1" s="155"/>
      <c r="M1" s="155"/>
      <c r="N1" s="155"/>
      <c r="O1" s="155"/>
      <c r="P1" s="159"/>
      <c r="Q1" s="160"/>
      <c r="R1" s="156" t="s">
        <v>215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216</v>
      </c>
      <c r="D5" s="171" t="s">
        <v>21</v>
      </c>
      <c r="E5" s="170" t="s">
        <v>217</v>
      </c>
      <c r="F5" s="172" t="s">
        <v>218</v>
      </c>
      <c r="G5" s="170" t="s">
        <v>219</v>
      </c>
      <c r="H5" s="172" t="s">
        <v>220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6132900</v>
      </c>
      <c r="B6" s="179" t="s">
        <v>56</v>
      </c>
      <c r="C6" s="179" t="s">
        <v>57</v>
      </c>
      <c r="D6" s="180" t="s">
        <v>63</v>
      </c>
      <c r="E6" s="179">
        <v>1013695.0194519265</v>
      </c>
      <c r="F6" s="179">
        <v>6491485.6930165282</v>
      </c>
      <c r="G6" s="179">
        <v>1013583.6034882265</v>
      </c>
      <c r="H6" s="181">
        <v>6491398.8495843513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221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221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222</v>
      </c>
      <c r="F10" s="205"/>
      <c r="G10" s="206"/>
      <c r="H10" s="168"/>
      <c r="I10" s="168"/>
      <c r="J10" s="200" t="s">
        <v>223</v>
      </c>
      <c r="K10" s="201" t="s">
        <v>224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225</v>
      </c>
      <c r="C12" s="211">
        <v>11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226</v>
      </c>
      <c r="C13" s="214">
        <v>132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227</v>
      </c>
      <c r="C14" s="214">
        <v>7.7555555555555555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228</v>
      </c>
      <c r="C15" s="219">
        <f>C13*C14</f>
        <v>1023.7333333333333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229</v>
      </c>
      <c r="C16" s="228">
        <f>+C15*0.05</f>
        <v>51.186666666666667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230</v>
      </c>
      <c r="K18" s="234" t="s">
        <v>83</v>
      </c>
      <c r="L18" s="235" t="s">
        <v>116</v>
      </c>
      <c r="M18" s="235" t="s">
        <v>223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94</v>
      </c>
      <c r="L19" s="231" t="s">
        <v>134</v>
      </c>
      <c r="M19" s="231" t="s">
        <v>146</v>
      </c>
      <c r="N19" s="238">
        <v>20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102</v>
      </c>
      <c r="L20" s="231" t="s">
        <v>129</v>
      </c>
      <c r="M20" s="231" t="s">
        <v>146</v>
      </c>
      <c r="N20" s="238">
        <v>15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102</v>
      </c>
      <c r="L21" s="231" t="s">
        <v>124</v>
      </c>
      <c r="M21" s="231" t="s">
        <v>146</v>
      </c>
      <c r="N21" s="238">
        <v>40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108</v>
      </c>
      <c r="L22" s="231" t="s">
        <v>124</v>
      </c>
      <c r="M22" s="231" t="s">
        <v>146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231</v>
      </c>
      <c r="D23" s="197"/>
      <c r="E23" s="197"/>
      <c r="F23" s="244"/>
      <c r="J23" s="240" t="s">
        <v>150</v>
      </c>
      <c r="K23" s="231" t="s">
        <v>97</v>
      </c>
      <c r="L23" s="231" t="s">
        <v>139</v>
      </c>
      <c r="M23" s="231" t="s">
        <v>151</v>
      </c>
      <c r="N23" s="238">
        <v>50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100</v>
      </c>
      <c r="L24" s="231" t="s">
        <v>139</v>
      </c>
      <c r="M24" s="231" t="s">
        <v>151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232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112</v>
      </c>
      <c r="L25" s="231" t="s">
        <v>139</v>
      </c>
      <c r="M25" s="231" t="s">
        <v>151</v>
      </c>
      <c r="N25" s="238">
        <v>20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233</v>
      </c>
      <c r="D26" s="201"/>
      <c r="E26" s="201"/>
      <c r="F26" s="247"/>
      <c r="J26" s="240" t="s">
        <v>154</v>
      </c>
      <c r="K26" s="231" t="s">
        <v>112</v>
      </c>
      <c r="L26" s="231" t="s">
        <v>134</v>
      </c>
      <c r="M26" s="231" t="s">
        <v>151</v>
      </c>
      <c r="N26" s="238">
        <v>5</v>
      </c>
      <c r="O26" s="238"/>
      <c r="P26" s="238"/>
      <c r="Q26" s="238"/>
      <c r="R26" s="239"/>
      <c r="S26" s="159"/>
    </row>
    <row r="27" spans="1:19" ht="14.25" customHeight="1">
      <c r="A27" s="245" t="s">
        <v>217</v>
      </c>
      <c r="B27" s="246"/>
      <c r="C27" s="188" t="s">
        <v>234</v>
      </c>
      <c r="D27" s="188"/>
      <c r="E27" s="188"/>
      <c r="F27" s="247"/>
      <c r="J27" s="240" t="s">
        <v>155</v>
      </c>
      <c r="K27" s="231" t="s">
        <v>97</v>
      </c>
      <c r="L27" s="231" t="s">
        <v>134</v>
      </c>
      <c r="M27" s="231" t="s">
        <v>156</v>
      </c>
      <c r="N27" s="238">
        <v>25</v>
      </c>
      <c r="O27" s="238"/>
      <c r="P27" s="238"/>
      <c r="Q27" s="238"/>
      <c r="R27" s="239"/>
      <c r="S27" s="159"/>
    </row>
    <row r="28" spans="1:19" ht="14.25" customHeight="1">
      <c r="A28" s="245" t="s">
        <v>218</v>
      </c>
      <c r="B28" s="246"/>
      <c r="C28" s="188" t="s">
        <v>235</v>
      </c>
      <c r="D28" s="188"/>
      <c r="E28" s="188"/>
      <c r="F28" s="247"/>
      <c r="J28" s="240" t="s">
        <v>157</v>
      </c>
      <c r="K28" s="231" t="s">
        <v>97</v>
      </c>
      <c r="L28" s="231" t="s">
        <v>129</v>
      </c>
      <c r="M28" s="231" t="s">
        <v>156</v>
      </c>
      <c r="N28" s="238">
        <v>20</v>
      </c>
      <c r="O28" s="238"/>
      <c r="P28" s="238"/>
      <c r="Q28" s="238"/>
      <c r="R28" s="239"/>
      <c r="S28" s="159"/>
    </row>
    <row r="29" spans="1:19" ht="14.25" customHeight="1">
      <c r="A29" s="245" t="s">
        <v>219</v>
      </c>
      <c r="B29" s="246"/>
      <c r="C29" s="188" t="s">
        <v>236</v>
      </c>
      <c r="D29" s="188"/>
      <c r="E29" s="188"/>
      <c r="F29" s="247"/>
      <c r="J29" s="240" t="s">
        <v>158</v>
      </c>
      <c r="K29" s="231" t="s">
        <v>112</v>
      </c>
      <c r="L29" s="231" t="s">
        <v>129</v>
      </c>
      <c r="M29" s="231" t="s">
        <v>156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220</v>
      </c>
      <c r="B30" s="246"/>
      <c r="C30" s="188" t="s">
        <v>237</v>
      </c>
      <c r="D30" s="188"/>
      <c r="E30" s="188"/>
      <c r="F30" s="247"/>
      <c r="J30" s="248" t="s">
        <v>159</v>
      </c>
      <c r="K30" s="249" t="s">
        <v>112</v>
      </c>
      <c r="L30" s="249" t="s">
        <v>124</v>
      </c>
      <c r="M30" s="249" t="s">
        <v>156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225</v>
      </c>
      <c r="B31" s="246"/>
      <c r="C31" s="188" t="s">
        <v>238</v>
      </c>
      <c r="D31" s="188"/>
      <c r="F31" s="247"/>
    </row>
    <row r="32" spans="1:19" ht="14.25" customHeight="1">
      <c r="A32" s="245" t="s">
        <v>226</v>
      </c>
      <c r="B32" s="246"/>
      <c r="C32" s="188" t="s">
        <v>239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227</v>
      </c>
      <c r="B33" s="252"/>
      <c r="C33" s="188" t="s">
        <v>240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228</v>
      </c>
      <c r="B34" s="252"/>
      <c r="C34" s="188" t="s">
        <v>241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229</v>
      </c>
      <c r="B35" s="252"/>
      <c r="C35" s="201" t="s">
        <v>242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243</v>
      </c>
      <c r="B36" s="252"/>
      <c r="C36" s="201" t="s">
        <v>244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245</v>
      </c>
      <c r="B37" s="262"/>
      <c r="C37" s="222" t="s">
        <v>246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213</v>
      </c>
      <c r="B41" s="158"/>
      <c r="C41" s="155"/>
      <c r="D41" s="155"/>
      <c r="E41" s="155"/>
      <c r="F41" s="155"/>
      <c r="G41" s="156" t="s">
        <v>247</v>
      </c>
      <c r="H41" s="157" t="s">
        <v>213</v>
      </c>
      <c r="I41" s="158"/>
      <c r="J41" s="155"/>
      <c r="K41" s="155"/>
      <c r="L41" s="155"/>
      <c r="M41" s="155"/>
      <c r="Q41" s="156" t="s">
        <v>248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249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250</v>
      </c>
      <c r="B47" s="277"/>
      <c r="C47" s="277"/>
      <c r="D47" s="277"/>
      <c r="E47" s="277"/>
      <c r="F47" s="277"/>
      <c r="G47" s="278"/>
      <c r="H47" s="279" t="s">
        <v>251</v>
      </c>
      <c r="I47" s="280" t="s">
        <v>252</v>
      </c>
      <c r="J47" s="281"/>
      <c r="K47" s="280" t="s">
        <v>253</v>
      </c>
      <c r="L47" s="281"/>
      <c r="M47" s="280" t="s">
        <v>254</v>
      </c>
      <c r="N47" s="281"/>
      <c r="O47" s="280" t="s">
        <v>255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256</v>
      </c>
      <c r="B49" s="289" t="s">
        <v>257</v>
      </c>
      <c r="C49" s="290" t="s">
        <v>84</v>
      </c>
      <c r="D49" s="291" t="s">
        <v>258</v>
      </c>
      <c r="E49" s="292" t="s">
        <v>259</v>
      </c>
      <c r="F49" s="292" t="s">
        <v>260</v>
      </c>
      <c r="G49" s="292" t="s">
        <v>261</v>
      </c>
      <c r="H49" s="293"/>
      <c r="I49" s="288" t="s">
        <v>262</v>
      </c>
      <c r="J49" s="288" t="s">
        <v>263</v>
      </c>
      <c r="K49" s="294" t="s">
        <v>262</v>
      </c>
      <c r="L49" s="295" t="s">
        <v>263</v>
      </c>
      <c r="M49" s="294" t="s">
        <v>262</v>
      </c>
      <c r="N49" s="295" t="s">
        <v>263</v>
      </c>
      <c r="O49" s="294" t="s">
        <v>262</v>
      </c>
      <c r="P49" s="295" t="s">
        <v>263</v>
      </c>
      <c r="Q49" s="296" t="s">
        <v>264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265</v>
      </c>
      <c r="B51" s="307" t="s">
        <v>265</v>
      </c>
      <c r="C51" s="308" t="s">
        <v>86</v>
      </c>
      <c r="D51" s="309">
        <v>11</v>
      </c>
      <c r="E51" s="309"/>
      <c r="F51" s="310" t="s">
        <v>87</v>
      </c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266</v>
      </c>
      <c r="B52" s="315" t="s">
        <v>267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268</v>
      </c>
      <c r="B53" s="315" t="s">
        <v>269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270</v>
      </c>
      <c r="B54" s="315" t="s">
        <v>271</v>
      </c>
      <c r="C54" s="322" t="s">
        <v>94</v>
      </c>
      <c r="D54" s="317">
        <v>8</v>
      </c>
      <c r="E54" s="317">
        <v>1</v>
      </c>
      <c r="F54" s="318" t="s">
        <v>95</v>
      </c>
      <c r="G54" s="319"/>
      <c r="H54" s="302"/>
      <c r="I54" s="319"/>
      <c r="J54" s="319"/>
      <c r="K54" s="320" t="s">
        <v>145</v>
      </c>
      <c r="L54" s="321">
        <v>2</v>
      </c>
      <c r="M54" s="320"/>
      <c r="N54" s="321">
        <v>1</v>
      </c>
      <c r="O54" s="320"/>
      <c r="P54" s="321"/>
      <c r="Q54" s="319">
        <v>1</v>
      </c>
    </row>
    <row r="55" spans="1:256" ht="33.75">
      <c r="A55" s="314" t="s">
        <v>272</v>
      </c>
      <c r="B55" s="315" t="s">
        <v>273</v>
      </c>
      <c r="C55" s="322" t="s">
        <v>97</v>
      </c>
      <c r="D55" s="317">
        <v>7</v>
      </c>
      <c r="E55" s="317">
        <v>35</v>
      </c>
      <c r="F55" s="318" t="s">
        <v>98</v>
      </c>
      <c r="G55" s="319"/>
      <c r="H55" s="302"/>
      <c r="I55" s="319" t="s">
        <v>150</v>
      </c>
      <c r="J55" s="319">
        <v>4</v>
      </c>
      <c r="K55" s="320" t="s">
        <v>155</v>
      </c>
      <c r="L55" s="321">
        <v>3</v>
      </c>
      <c r="M55" s="320" t="s">
        <v>157</v>
      </c>
      <c r="N55" s="321">
        <v>2</v>
      </c>
      <c r="O55" s="320"/>
      <c r="P55" s="321">
        <v>1</v>
      </c>
      <c r="Q55" s="319">
        <v>3</v>
      </c>
    </row>
    <row r="56" spans="1:256" ht="33.75">
      <c r="A56" s="314" t="s">
        <v>274</v>
      </c>
      <c r="B56" s="315" t="s">
        <v>275</v>
      </c>
      <c r="C56" s="322" t="s">
        <v>100</v>
      </c>
      <c r="D56" s="317">
        <v>6</v>
      </c>
      <c r="E56" s="317">
        <v>15</v>
      </c>
      <c r="F56" s="318" t="s">
        <v>98</v>
      </c>
      <c r="G56" s="319"/>
      <c r="H56" s="302"/>
      <c r="I56" s="319" t="s">
        <v>152</v>
      </c>
      <c r="J56" s="319">
        <v>4</v>
      </c>
      <c r="K56" s="320"/>
      <c r="L56" s="321">
        <v>3</v>
      </c>
      <c r="M56" s="320"/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276</v>
      </c>
      <c r="B57" s="315" t="s">
        <v>277</v>
      </c>
      <c r="C57" s="316" t="s">
        <v>102</v>
      </c>
      <c r="D57" s="317">
        <v>5</v>
      </c>
      <c r="E57" s="317">
        <v>2</v>
      </c>
      <c r="F57" s="318" t="s">
        <v>95</v>
      </c>
      <c r="G57" s="319"/>
      <c r="H57" s="302"/>
      <c r="I57" s="319"/>
      <c r="J57" s="319"/>
      <c r="K57" s="320"/>
      <c r="L57" s="321"/>
      <c r="M57" s="320" t="s">
        <v>147</v>
      </c>
      <c r="N57" s="321">
        <v>2</v>
      </c>
      <c r="O57" s="320" t="s">
        <v>148</v>
      </c>
      <c r="P57" s="321">
        <v>1</v>
      </c>
      <c r="Q57" s="319">
        <v>2</v>
      </c>
    </row>
    <row r="58" spans="1:256" ht="22.5">
      <c r="A58" s="314" t="s">
        <v>278</v>
      </c>
      <c r="B58" s="315" t="s">
        <v>279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280</v>
      </c>
      <c r="B59" s="315" t="s">
        <v>281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282</v>
      </c>
      <c r="B60" s="315" t="s">
        <v>283</v>
      </c>
      <c r="C60" s="316" t="s">
        <v>108</v>
      </c>
      <c r="D60" s="317">
        <v>2</v>
      </c>
      <c r="E60" s="317">
        <v>2</v>
      </c>
      <c r="F60" s="318" t="s">
        <v>95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 t="s">
        <v>149</v>
      </c>
      <c r="P60" s="321">
        <v>2</v>
      </c>
      <c r="Q60" s="319">
        <v>1</v>
      </c>
    </row>
    <row r="61" spans="1:256">
      <c r="A61" s="314" t="s">
        <v>284</v>
      </c>
      <c r="B61" s="315" t="s">
        <v>284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285</v>
      </c>
      <c r="B62" s="324" t="s">
        <v>286</v>
      </c>
      <c r="C62" s="325" t="s">
        <v>112</v>
      </c>
      <c r="D62" s="326">
        <v>0</v>
      </c>
      <c r="E62" s="326">
        <v>45</v>
      </c>
      <c r="F62" s="327" t="s">
        <v>98</v>
      </c>
      <c r="G62" s="328"/>
      <c r="H62" s="302"/>
      <c r="I62" s="328" t="s">
        <v>153</v>
      </c>
      <c r="J62" s="328">
        <v>4</v>
      </c>
      <c r="K62" s="329" t="s">
        <v>154</v>
      </c>
      <c r="L62" s="330">
        <v>3</v>
      </c>
      <c r="M62" s="329" t="s">
        <v>158</v>
      </c>
      <c r="N62" s="330">
        <v>2</v>
      </c>
      <c r="O62" s="329" t="s">
        <v>159</v>
      </c>
      <c r="P62" s="330">
        <v>1</v>
      </c>
      <c r="Q62" s="328">
        <v>4</v>
      </c>
    </row>
    <row r="63" spans="1:256" ht="27.75" customHeight="1" thickBot="1">
      <c r="H63" s="331" t="s">
        <v>264</v>
      </c>
      <c r="I63" s="332">
        <v>3</v>
      </c>
      <c r="J63" s="333"/>
      <c r="K63" s="332">
        <v>3</v>
      </c>
      <c r="L63" s="333"/>
      <c r="M63" s="332">
        <v>3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AA86CD4-5172-4491-AB2B-E06172D08E40}">
      <formula1>0</formula1>
      <formula2>50</formula2>
    </dataValidation>
    <dataValidation type="date" allowBlank="1" showErrorMessage="1" errorTitle="Date du prélèvement (jj/mm/aaaa)" sqref="D6:H6" xr:uid="{41D69F51-3D25-41B6-8668-051A1FBC3B6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3A6E-5794-46CC-BC57-80E7D1FFBA3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210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73304</v>
      </c>
      <c r="G23" s="36">
        <v>1013580</v>
      </c>
      <c r="H23" s="36">
        <v>6491344</v>
      </c>
      <c r="I23" s="36">
        <v>1933</v>
      </c>
      <c r="J23" s="36" t="s">
        <v>59</v>
      </c>
      <c r="K23" s="35">
        <v>1013695.0194519265</v>
      </c>
      <c r="L23" s="35">
        <v>6491485.6930165282</v>
      </c>
      <c r="M23" s="35">
        <v>1013583.6034882265</v>
      </c>
      <c r="N23" s="35">
        <v>6491398.8495843513</v>
      </c>
      <c r="O23" s="36">
        <v>11</v>
      </c>
      <c r="P23" s="36">
        <v>132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211</v>
      </c>
      <c r="B26" s="42" t="s">
        <v>212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7.7555555555555555</v>
      </c>
      <c r="F39" s="78" t="s">
        <v>85</v>
      </c>
      <c r="G39" s="79" t="s">
        <v>86</v>
      </c>
      <c r="H39" s="80"/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35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15</v>
      </c>
      <c r="I44" s="80" t="s">
        <v>98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2</v>
      </c>
      <c r="I45" s="80" t="s">
        <v>95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2</v>
      </c>
      <c r="I48" s="80" t="s">
        <v>95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45</v>
      </c>
      <c r="I50" s="80" t="s">
        <v>98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94</v>
      </c>
      <c r="E66" s="80" t="s">
        <v>134</v>
      </c>
      <c r="F66" s="80" t="s">
        <v>146</v>
      </c>
      <c r="G66" s="80">
        <v>20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102</v>
      </c>
      <c r="E67" s="80" t="s">
        <v>129</v>
      </c>
      <c r="F67" s="80" t="s">
        <v>146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102</v>
      </c>
      <c r="E68" s="80" t="s">
        <v>124</v>
      </c>
      <c r="F68" s="80" t="s">
        <v>146</v>
      </c>
      <c r="G68" s="83">
        <v>40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108</v>
      </c>
      <c r="E69" s="80" t="s">
        <v>124</v>
      </c>
      <c r="F69" s="80" t="s">
        <v>146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97</v>
      </c>
      <c r="E70" s="80" t="s">
        <v>139</v>
      </c>
      <c r="F70" s="80" t="s">
        <v>151</v>
      </c>
      <c r="G70" s="83">
        <v>50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100</v>
      </c>
      <c r="E71" s="80" t="s">
        <v>139</v>
      </c>
      <c r="F71" s="80" t="s">
        <v>151</v>
      </c>
      <c r="G71" s="83">
        <v>25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112</v>
      </c>
      <c r="E72" s="80" t="s">
        <v>139</v>
      </c>
      <c r="F72" s="80" t="s">
        <v>151</v>
      </c>
      <c r="G72" s="83">
        <v>20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134</v>
      </c>
      <c r="F73" s="80" t="s">
        <v>151</v>
      </c>
      <c r="G73" s="83">
        <v>5</v>
      </c>
      <c r="H73" s="80"/>
      <c r="I73" s="80">
        <v>3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97</v>
      </c>
      <c r="E74" s="80" t="s">
        <v>134</v>
      </c>
      <c r="F74" s="80" t="s">
        <v>156</v>
      </c>
      <c r="G74" s="83">
        <v>25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97</v>
      </c>
      <c r="E75" s="80" t="s">
        <v>129</v>
      </c>
      <c r="F75" s="80" t="s">
        <v>156</v>
      </c>
      <c r="G75" s="83">
        <v>20</v>
      </c>
      <c r="H75" s="80"/>
      <c r="I75" s="80">
        <v>3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112</v>
      </c>
      <c r="E76" s="80" t="s">
        <v>129</v>
      </c>
      <c r="F76" s="80" t="s">
        <v>156</v>
      </c>
      <c r="G76" s="83">
        <v>10</v>
      </c>
      <c r="H76" s="80"/>
      <c r="I76" s="80">
        <v>3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112</v>
      </c>
      <c r="E77" s="80" t="s">
        <v>124</v>
      </c>
      <c r="F77" s="80" t="s">
        <v>156</v>
      </c>
      <c r="G77" s="83">
        <v>20</v>
      </c>
      <c r="H77" s="80"/>
      <c r="I77" s="80">
        <v>3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>
        <v>2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25</v>
      </c>
      <c r="F90" s="83">
        <v>11</v>
      </c>
      <c r="G90" s="83">
        <v>13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/>
      <c r="F91" s="83"/>
      <c r="G91" s="83">
        <v>2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7</v>
      </c>
      <c r="F92" s="83">
        <v>2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1</v>
      </c>
      <c r="F93" s="83">
        <v>2</v>
      </c>
      <c r="G93" s="83">
        <v>2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19</v>
      </c>
      <c r="F94" s="83">
        <v>44</v>
      </c>
      <c r="G94" s="83">
        <v>65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5</v>
      </c>
      <c r="F95" s="83">
        <v>10</v>
      </c>
      <c r="G95" s="83">
        <v>9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/>
      <c r="F96" s="83">
        <v>2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2</v>
      </c>
      <c r="F97" s="83">
        <v>2</v>
      </c>
      <c r="G97" s="83">
        <v>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1</v>
      </c>
      <c r="F98" s="83">
        <v>5</v>
      </c>
      <c r="G98" s="83">
        <v>2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/>
      <c r="F99" s="83">
        <v>8</v>
      </c>
      <c r="G99" s="83">
        <v>2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1</v>
      </c>
      <c r="F100" s="83">
        <v>2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/>
      <c r="F101" s="83">
        <v>13</v>
      </c>
      <c r="G101" s="83">
        <v>15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/>
      <c r="F102" s="83"/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/>
      <c r="F103" s="83">
        <v>1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8</v>
      </c>
      <c r="F104" s="83">
        <v>46</v>
      </c>
      <c r="G104" s="83">
        <v>39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5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10</v>
      </c>
      <c r="F106" s="83">
        <v>2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/>
      <c r="F107" s="83"/>
      <c r="G107" s="83">
        <v>2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/>
      <c r="D108" s="119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/>
      <c r="D109" s="119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/>
      <c r="D110" s="119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/>
      <c r="D111" s="119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/>
      <c r="D112" s="119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/>
      <c r="D113" s="119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/>
      <c r="D114" s="119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/>
      <c r="D115" s="119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/>
      <c r="D116" s="119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/>
      <c r="D117" s="119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/>
      <c r="D118" s="119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24B1D217-49BA-4F8F-9C90-BFEF153C0033}">
      <formula1>$T$2:$T$3</formula1>
    </dataValidation>
    <dataValidation type="list" allowBlank="1" showErrorMessage="1" errorTitle="Bocal de regroupement" sqref="F78" xr:uid="{FE872726-869D-4F12-A04D-01840C289680}">
      <formula1>#REF!</formula1>
    </dataValidation>
    <dataValidation type="list" allowBlank="1" showErrorMessage="1" errorTitle="Abondance végétation de 0 à 5" sqref="K78" xr:uid="{2AB480C2-4DFA-42E5-85FE-F73B28A47BAD}">
      <formula1>#REF!</formula1>
    </dataValidation>
    <dataValidation type="list" allowBlank="1" showErrorMessage="1" errorTitle="Intensité du comatage de 0 à 5" sqref="H78" xr:uid="{E70BCB5C-C93C-4E22-895A-2A2CDF80BEB9}">
      <formula1>#REF!</formula1>
    </dataValidation>
    <dataValidation type="list" allowBlank="1" showErrorMessage="1" errorTitle="Codage SANDRE svp" sqref="E78" xr:uid="{EC198F5A-3417-4937-8B75-D295B50EA846}">
      <formula1>#REF!</formula1>
    </dataValidation>
    <dataValidation type="list" allowBlank="1" showInputMessage="1" showErrorMessage="1" sqref="D78 IV67:IV78" xr:uid="{734E2123-0ABF-478D-AC08-F3747264DC3E}">
      <formula1>#REF!</formula1>
    </dataValidation>
    <dataValidation type="list" allowBlank="1" errorTitle="Codage SANDRE svp" sqref="E66:E77" xr:uid="{C5D7A357-51CB-4BFC-941F-2FF5C4ADA3B1}">
      <formula1>"N1, N3, N5 , N6"</formula1>
    </dataValidation>
    <dataValidation type="list" allowBlank="1" showInputMessage="1" sqref="D67:D77" xr:uid="{489E3660-157A-4CE2-AA34-7C29A1052301}">
      <formula1>"S1, S2, S3, S9, S10, S11, S18, S24, S25, S28, S29, S30"</formula1>
    </dataValidation>
    <dataValidation allowBlank="1" showErrorMessage="1" errorTitle="Altitude en mètres" sqref="K23:N23" xr:uid="{F3866D06-3346-43D9-B26A-2D6CB8A8BC32}"/>
    <dataValidation type="list" allowBlank="1" errorTitle="Bocal de regroupement" sqref="F66:F77" xr:uid="{0B345910-DD76-403B-98AE-C72D1576FC7D}">
      <formula1>"PhA , PhB, PhC"</formula1>
    </dataValidation>
    <dataValidation type="list" allowBlank="1" errorTitle="Intensité du comatage de 0 à 5" sqref="H66:H77" xr:uid="{D8D4F6B7-59E3-4C07-9D51-4F7B5DE726CA}">
      <formula1>"0, 1, 2, 3, 4, 5"</formula1>
    </dataValidation>
    <dataValidation type="list" allowBlank="1" errorTitle="Stabilité ou non du substrat" sqref="I66:I77" xr:uid="{3E617D82-BBD2-4906-A09B-F894A258C2A8}">
      <formula1>"stable , moyennement stable , instable"</formula1>
    </dataValidation>
    <dataValidation type="list" allowBlank="1" errorTitle="Abondance végétation de 0 à 5" sqref="K66:K77" xr:uid="{54EBFAB6-7EB5-43A3-A007-46D60BF8BFD3}">
      <formula1>"0, 1, 2, 3, 4, 5"</formula1>
    </dataValidation>
    <dataValidation type="list" allowBlank="1" errorTitle="Choisir une des 4 catégories" error="Vous devez indiquer une des 4 catégories de la liste déroulante" sqref="I39:I50" xr:uid="{1C6BB1D8-0998-482C-8AB3-8F369F13790F}">
      <formula1>"D, M, MNR, P"</formula1>
    </dataValidation>
    <dataValidation type="list" allowBlank="1" sqref="D66" xr:uid="{9E689015-7E22-4548-B85F-5286E274CDB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CE5D807-9E8F-4C14-A294-F9D03FC15B6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3FC99B5-B6EE-4051-8487-693050E9628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DEC866B-B10E-468E-931A-FCAFB05DCC5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3B11C86-0A7A-42DE-BA5F-857A3668097E}">
      <formula1>1</formula1>
      <formula2>3</formula2>
    </dataValidation>
    <dataValidation allowBlank="1" showErrorMessage="1" promptTitle="ATTENTION" prompt="en Lambert II étendu" sqref="G23 E27:E28" xr:uid="{705EA814-8F1F-46DA-B9A1-3EF7021FCE76}"/>
    <dataValidation type="textLength" allowBlank="1" showInputMessage="1" showErrorMessage="1" sqref="A41:E41 IS42:IV42" xr:uid="{CCF03838-4998-4093-A537-B90D58E8ECD2}">
      <formula1>0</formula1>
      <formula2>50</formula2>
    </dataValidation>
    <dataValidation type="whole" allowBlank="1" showErrorMessage="1" errorTitle="Altitude en mètres" sqref="I23:I28" xr:uid="{FD0AF89D-0E60-4718-B183-E7DB36DE60A4}">
      <formula1>0</formula1>
      <formula2>4000</formula2>
    </dataValidation>
    <dataValidation type="decimal" allowBlank="1" showErrorMessage="1" errorTitle="Recouvrement en % de 0 à 100" sqref="H39:H50" xr:uid="{60BABA1C-DB78-4CD0-8D09-A459E4F58C12}">
      <formula1>0</formula1>
      <formula2>100</formula2>
    </dataValidation>
    <dataValidation type="textLength" operator="equal" allowBlank="1" showErrorMessage="1" errorTitle="Code INSEE selon le type 00000" sqref="F23" xr:uid="{0D2970B8-8D95-47A0-883F-214A4BCAF4AE}">
      <formula1>5</formula1>
      <formula2>0</formula2>
    </dataValidation>
    <dataValidation type="date" allowBlank="1" showErrorMessage="1" errorTitle="Date du prélèvement (jj/mm/aaaa)" sqref="IV40" xr:uid="{659D75C9-B163-4BDE-90ED-784B676D0DC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2019-04-04T07:19:19Z</dcterms:created>
  <dcterms:modified xsi:type="dcterms:W3CDTF">2019-04-04T07:20:39Z</dcterms:modified>
</cp:coreProperties>
</file>