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DOCHAM\19013_DOCHAM_exports\"/>
    </mc:Choice>
  </mc:AlternateContent>
  <xr:revisionPtr revIDLastSave="0" documentId="13_ncr:1_{4EA60B42-8D1E-43B7-8EE4-735B53C2629E}" xr6:coauthVersionLast="44" xr6:coauthVersionMax="44" xr10:uidLastSave="{00000000-0000-0000-0000-000000000000}"/>
  <bookViews>
    <workbookView xWindow="-120" yWindow="-120" windowWidth="24240" windowHeight="13140" xr2:uid="{207B185A-403B-415D-858B-558DD24CF0D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88" i="2"/>
  <c r="B242" i="2" s="1"/>
  <c r="A88" i="2"/>
  <c r="A76" i="2"/>
  <c r="A74" i="2"/>
  <c r="A72" i="2"/>
  <c r="A70" i="2"/>
  <c r="A6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243" i="2" l="1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89" i="2"/>
  <c r="A91" i="2"/>
  <c r="A93" i="2"/>
  <c r="A95" i="2"/>
  <c r="A97" i="2"/>
  <c r="A99" i="2"/>
  <c r="A101" i="2"/>
  <c r="A103" i="2"/>
  <c r="A105" i="2"/>
  <c r="A107" i="2"/>
  <c r="A109" i="2"/>
  <c r="A111" i="2"/>
  <c r="A67" i="2"/>
  <c r="A69" i="2"/>
  <c r="A71" i="2"/>
  <c r="A73" i="2"/>
  <c r="A75" i="2"/>
  <c r="A90" i="2"/>
  <c r="A92" i="2"/>
  <c r="A94" i="2"/>
  <c r="A96" i="2"/>
  <c r="A98" i="2"/>
  <c r="A100" i="2"/>
  <c r="A102" i="2"/>
  <c r="A104" i="2"/>
  <c r="A106" i="2"/>
  <c r="A108" i="2"/>
  <c r="A110" i="2"/>
  <c r="B67" i="2"/>
  <c r="B68" i="2"/>
  <c r="B69" i="2"/>
  <c r="B70" i="2"/>
  <c r="B71" i="2"/>
  <c r="B72" i="2"/>
  <c r="B73" i="2"/>
  <c r="B74" i="2"/>
  <c r="B75" i="2"/>
  <c r="B7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</calcChain>
</file>

<file path=xl/sharedStrings.xml><?xml version="1.0" encoding="utf-8"?>
<sst xmlns="http://schemas.openxmlformats.org/spreadsheetml/2006/main" count="592" uniqueCount="295">
  <si>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</si>
  <si>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</si>
  <si>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</si>
  <si>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</si>
  <si>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</si>
  <si>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</si>
  <si>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</si>
  <si>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</si>
  <si>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</si>
  <si>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</si>
  <si>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</si>
  <si>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</si>
  <si>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</si>
  <si>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DORON DE CHAMPAGNY</t>
  </si>
  <si>
    <t>DORON DE CHAMPAGNY A CHAMPAGNY-EN-VANOISE 2</t>
  </si>
  <si>
    <t>13/02/2019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</si>
  <si>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</si>
  <si>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</si>
  <si>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</si>
  <si>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</si>
  <si>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</si>
  <si>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</si>
  <si>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</si>
  <si>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</si>
  <si>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</si>
  <si>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</si>
  <si>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</si>
  <si>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</si>
  <si>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</si>
  <si>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</si>
  <si>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</si>
  <si>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</si>
  <si>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</si>
  <si>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</si>
  <si>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</si>
  <si>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</si>
  <si>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</si>
  <si>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</si>
  <si>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</si>
  <si>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</si>
  <si>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</si>
  <si>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</si>
  <si>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S9</t>
  </si>
  <si>
    <t>N5</t>
  </si>
  <si>
    <t>A</t>
  </si>
  <si>
    <t>P2</t>
  </si>
  <si>
    <t>N3</t>
  </si>
  <si>
    <t>P3</t>
  </si>
  <si>
    <t>S25</t>
  </si>
  <si>
    <t>P4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</si>
  <si>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</si>
  <si>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</si>
  <si>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</si>
  <si>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</si>
  <si>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N6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</si>
  <si>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</si>
  <si>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</si>
  <si>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</si>
  <si>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</si>
  <si>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</si>
  <si>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</si>
  <si>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</si>
  <si>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</si>
  <si>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</si>
  <si>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</si>
  <si>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</si>
  <si>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</si>
  <si>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</si>
  <si>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</si>
  <si>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</si>
  <si>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</si>
  <si>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</si>
  <si>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</si>
  <si>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</si>
  <si>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</si>
  <si>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</si>
  <si>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</si>
  <si>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</si>
  <si>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</si>
  <si>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</si>
  <si>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</si>
  <si>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</si>
  <si>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</si>
  <si>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</si>
  <si>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</si>
  <si>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</si>
  <si>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</si>
  <si>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</si>
  <si>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</si>
  <si>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</si>
  <si>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</si>
  <si>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</si>
  <si>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</si>
  <si>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</si>
  <si>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</si>
  <si>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</si>
  <si>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</si>
  <si>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</si>
  <si>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</si>
  <si>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</si>
  <si>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</si>
  <si>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</si>
  <si>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</si>
  <si>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</si>
  <si>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</si>
  <si>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</si>
  <si>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</si>
  <si>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</si>
  <si>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</si>
  <si>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</si>
  <si>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</si>
  <si>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</si>
  <si>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</si>
  <si>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</si>
  <si>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</si>
  <si>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</si>
  <si>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</si>
  <si>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</si>
  <si>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</si>
  <si>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</si>
  <si>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</si>
  <si>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</si>
  <si>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</si>
  <si>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</si>
  <si>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</si>
  <si>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</si>
  <si>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</si>
  <si>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</si>
  <si>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</si>
  <si>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</si>
  <si>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</si>
  <si>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</si>
  <si>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M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</si>
  <si>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</si>
  <si>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</si>
  <si>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</si>
  <si>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</si>
  <si>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</si>
  <si>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</si>
  <si>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</si>
  <si>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</si>
  <si>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</si>
  <si>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</si>
  <si>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</si>
  <si>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</si>
  <si>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</si>
  <si>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</si>
  <si>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</si>
  <si>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</si>
  <si>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</si>
  <si>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</si>
  <si>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</si>
  <si>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</si>
  <si>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</si>
  <si>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</si>
  <si>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</si>
  <si>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</si>
  <si>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</si>
  <si>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</si>
  <si>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</si>
  <si>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</si>
  <si>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</si>
  <si>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</si>
  <si>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</si>
  <si>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</si>
  <si>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</si>
  <si>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</si>
  <si>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</si>
  <si>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</si>
  <si>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</si>
  <si>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</si>
  <si>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</si>
  <si>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</si>
  <si>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</si>
  <si>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</si>
  <si>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</si>
  <si>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</si>
  <si>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</si>
  <si>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</si>
  <si>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</si>
  <si>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</si>
  <si>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</si>
  <si>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</si>
  <si>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</si>
  <si>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</si>
  <si>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</si>
  <si>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</si>
  <si>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</si>
  <si>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</si>
  <si>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</si>
  <si>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</si>
  <si>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</si>
  <si>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</si>
  <si>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</si>
  <si>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</si>
  <si>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06133330</t>
  </si>
  <si>
    <t>CHAMPAGNY-EN-VANOISE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</si>
  <si>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</si>
  <si>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</si>
  <si>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</si>
  <si>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</si>
  <si>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</si>
  <si>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</si>
  <si>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</si>
  <si>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</si>
  <si>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</si>
  <si>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</si>
  <si>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</si>
  <si>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</si>
  <si>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</si>
  <si>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</si>
  <si>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</si>
  <si>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</si>
  <si>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</si>
  <si>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</si>
  <si>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</si>
  <si>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</si>
  <si>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</si>
  <si>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</si>
  <si>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</si>
  <si>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</si>
  <si>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</si>
  <si>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</si>
  <si>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</si>
  <si>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</si>
  <si>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</si>
  <si>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</si>
  <si>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</si>
  <si>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</si>
  <si>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</si>
  <si>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</si>
  <si>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</si>
  <si>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</si>
  <si>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</si>
  <si>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</si>
  <si>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</si>
  <si>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</si>
  <si>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</si>
  <si>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</si>
  <si>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</si>
  <si>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</si>
  <si>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</si>
  <si>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</si>
  <si>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</si>
  <si>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</si>
  <si>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</si>
  <si>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</si>
  <si>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Chloroperlidae</t>
  </si>
  <si>
    <t>169</t>
  </si>
  <si>
    <t>Chloroperla</t>
  </si>
  <si>
    <t>170</t>
  </si>
  <si>
    <t>Leuctra</t>
  </si>
  <si>
    <t>69</t>
  </si>
  <si>
    <t>Nemoura</t>
  </si>
  <si>
    <t>26</t>
  </si>
  <si>
    <t>Protonemura</t>
  </si>
  <si>
    <t>46</t>
  </si>
  <si>
    <t>Dictyogenus</t>
  </si>
  <si>
    <t>132</t>
  </si>
  <si>
    <t>Isoperla</t>
  </si>
  <si>
    <t>140</t>
  </si>
  <si>
    <t>Perlodes</t>
  </si>
  <si>
    <t>150</t>
  </si>
  <si>
    <t>Taeniopterygidae</t>
  </si>
  <si>
    <t>2</t>
  </si>
  <si>
    <t>Rhabdiopteryx</t>
  </si>
  <si>
    <t>10</t>
  </si>
  <si>
    <t>Limnephilidae</t>
  </si>
  <si>
    <t>276</t>
  </si>
  <si>
    <t>sF. Limnephilinae</t>
  </si>
  <si>
    <t>3163</t>
  </si>
  <si>
    <t>Rhyacophila</t>
  </si>
  <si>
    <t>183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</si>
  <si>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</si>
  <si>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</si>
  <si>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</si>
  <si>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</si>
  <si>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</si>
  <si>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</si>
  <si>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</si>
  <si>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</si>
  <si>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Athericidae</t>
  </si>
  <si>
    <t>838</t>
  </si>
  <si>
    <t>Blephariceridae</t>
  </si>
  <si>
    <t>747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</si>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</sst>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79E62E0-446B-41F1-90C8-AE9CF2C96AE7}"/>
    <cellStyle name="Normal_résultats" xfId="1" xr:uid="{703817F2-C9D3-4700-834B-932F8097F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DOCHAM/19013_DOCHAM_13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DOCHAM</v>
          </cell>
          <cell r="L5">
            <v>43509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DCCD-9EE3-4E77-9EF7-E65E81A470D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6133330</v>
      </c>
      <c r="B6" s="27" t="s">
        <v>13</v>
      </c>
      <c r="C6" s="27" t="s">
        <v>14</v>
      </c>
      <c r="D6" s="28" t="s">
        <v>15</v>
      </c>
      <c r="E6" s="27">
        <v>992646.92226031574</v>
      </c>
      <c r="F6" s="27">
        <v>6491197.6933604488</v>
      </c>
      <c r="G6" s="27">
        <v>992542.68780621956</v>
      </c>
      <c r="H6" s="29">
        <v>6491267.2358661322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140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5.0999999999999996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714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35.700000000000003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42</v>
      </c>
      <c r="L20" s="82" t="s">
        <v>46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46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48</v>
      </c>
      <c r="L22" s="82" t="s">
        <v>50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53</v>
      </c>
      <c r="L24" s="82" t="s">
        <v>43</v>
      </c>
      <c r="M24" s="82" t="s">
        <v>55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54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54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53</v>
      </c>
      <c r="L27" s="82" t="s">
        <v>46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53</v>
      </c>
      <c r="L28" s="82" t="s">
        <v>54</v>
      </c>
      <c r="M28" s="82" t="s">
        <v>67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53</v>
      </c>
      <c r="L29" s="82" t="s">
        <v>43</v>
      </c>
      <c r="M29" s="82" t="s">
        <v>67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61</v>
      </c>
      <c r="L30" s="103" t="s">
        <v>43</v>
      </c>
      <c r="M30" s="103" t="s">
        <v>67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50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46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54</v>
      </c>
      <c r="J46" s="127"/>
      <c r="K46" s="128" t="s">
        <v>43</v>
      </c>
      <c r="L46" s="129"/>
      <c r="M46" s="128" t="s">
        <v>46</v>
      </c>
      <c r="N46" s="129"/>
      <c r="O46" s="128" t="s">
        <v>50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122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123</v>
      </c>
      <c r="B55" s="169" t="s">
        <v>124</v>
      </c>
      <c r="C55" s="176" t="s">
        <v>53</v>
      </c>
      <c r="D55" s="171">
        <v>7</v>
      </c>
      <c r="E55" s="171">
        <v>55</v>
      </c>
      <c r="F55" s="172" t="s">
        <v>125</v>
      </c>
      <c r="G55" s="173"/>
      <c r="H55" s="156"/>
      <c r="I55" s="173" t="s">
        <v>126</v>
      </c>
      <c r="J55" s="173">
        <v>3</v>
      </c>
      <c r="K55" s="174" t="s">
        <v>127</v>
      </c>
      <c r="L55" s="175">
        <v>2</v>
      </c>
      <c r="M55" s="174" t="s">
        <v>66</v>
      </c>
      <c r="N55" s="175">
        <v>1</v>
      </c>
      <c r="O55" s="174"/>
      <c r="P55" s="175"/>
      <c r="Q55" s="173">
        <v>5</v>
      </c>
    </row>
    <row r="56" spans="1:256" ht="33.75">
      <c r="A56" s="168" t="s">
        <v>128</v>
      </c>
      <c r="B56" s="169" t="s">
        <v>129</v>
      </c>
      <c r="C56" s="176" t="s">
        <v>61</v>
      </c>
      <c r="D56" s="171">
        <v>6</v>
      </c>
      <c r="E56" s="171">
        <v>31</v>
      </c>
      <c r="F56" s="172" t="s">
        <v>125</v>
      </c>
      <c r="G56" s="173"/>
      <c r="H56" s="156"/>
      <c r="I56" s="173" t="s">
        <v>60</v>
      </c>
      <c r="J56" s="173">
        <v>3</v>
      </c>
      <c r="K56" s="174" t="s">
        <v>73</v>
      </c>
      <c r="L56" s="175">
        <v>2</v>
      </c>
      <c r="M56" s="174"/>
      <c r="N56" s="175">
        <v>1</v>
      </c>
      <c r="O56" s="174"/>
      <c r="P56" s="175"/>
      <c r="Q56" s="173">
        <v>2</v>
      </c>
    </row>
    <row r="57" spans="1:256" ht="22.5">
      <c r="A57" s="168" t="s">
        <v>130</v>
      </c>
      <c r="B57" s="169" t="s">
        <v>131</v>
      </c>
      <c r="C57" s="170" t="s">
        <v>42</v>
      </c>
      <c r="D57" s="171">
        <v>5</v>
      </c>
      <c r="E57" s="171">
        <v>1</v>
      </c>
      <c r="F57" s="172" t="s">
        <v>132</v>
      </c>
      <c r="G57" s="173"/>
      <c r="H57" s="156"/>
      <c r="I57" s="173"/>
      <c r="J57" s="173"/>
      <c r="K57" s="174" t="s">
        <v>41</v>
      </c>
      <c r="L57" s="175">
        <v>2</v>
      </c>
      <c r="M57" s="174" t="s">
        <v>45</v>
      </c>
      <c r="N57" s="175">
        <v>1</v>
      </c>
      <c r="O57" s="174"/>
      <c r="P57" s="175"/>
      <c r="Q57" s="173">
        <v>2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48</v>
      </c>
      <c r="D60" s="171">
        <v>2</v>
      </c>
      <c r="E60" s="171">
        <v>1</v>
      </c>
      <c r="F60" s="172" t="s">
        <v>132</v>
      </c>
      <c r="G60" s="173"/>
      <c r="H60" s="156"/>
      <c r="I60" s="173"/>
      <c r="J60" s="173"/>
      <c r="K60" s="174"/>
      <c r="L60" s="175"/>
      <c r="M60" s="174" t="s">
        <v>47</v>
      </c>
      <c r="N60" s="175">
        <v>2</v>
      </c>
      <c r="O60" s="174" t="s">
        <v>49</v>
      </c>
      <c r="P60" s="175">
        <v>1</v>
      </c>
      <c r="Q60" s="173">
        <v>2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64</v>
      </c>
      <c r="D62" s="180">
        <v>0</v>
      </c>
      <c r="E62" s="180">
        <v>12</v>
      </c>
      <c r="F62" s="181" t="s">
        <v>125</v>
      </c>
      <c r="G62" s="182"/>
      <c r="H62" s="156"/>
      <c r="I62" s="182" t="s">
        <v>63</v>
      </c>
      <c r="J62" s="182">
        <v>3</v>
      </c>
      <c r="K62" s="183"/>
      <c r="L62" s="184">
        <v>2</v>
      </c>
      <c r="M62" s="183"/>
      <c r="N62" s="184">
        <v>1</v>
      </c>
      <c r="O62" s="183"/>
      <c r="P62" s="184"/>
      <c r="Q62" s="182">
        <v>1</v>
      </c>
    </row>
    <row r="63" spans="1:256" ht="27.75" customHeight="1" thickBot="1">
      <c r="H63" s="185" t="s">
        <v>111</v>
      </c>
      <c r="I63" s="186">
        <v>4</v>
      </c>
      <c r="J63" s="187"/>
      <c r="K63" s="186">
        <v>4</v>
      </c>
      <c r="L63" s="187"/>
      <c r="M63" s="186">
        <v>3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ED67730-1213-4B44-9BB4-3A810C67AB3B}">
      <formula1>0</formula1>
      <formula2>50</formula2>
    </dataValidation>
    <dataValidation type="date" allowBlank="1" showErrorMessage="1" errorTitle="Date du prélèvement (jj/mm/aaaa)" sqref="D6:H6" xr:uid="{6DB33946-756E-4F84-B0BF-F3A65B2B1C9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7F26-1FD7-4C93-88AC-E982656FE69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57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73071</v>
      </c>
      <c r="G23" s="235">
        <v>992761</v>
      </c>
      <c r="H23" s="235">
        <v>6491162</v>
      </c>
      <c r="I23" s="235">
        <v>1476</v>
      </c>
      <c r="J23" s="235" t="s">
        <v>197</v>
      </c>
      <c r="K23" s="234">
        <v>992646.92226031574</v>
      </c>
      <c r="L23" s="234">
        <v>6491197.6933604488</v>
      </c>
      <c r="M23" s="234">
        <v>992542.68780621956</v>
      </c>
      <c r="N23" s="234">
        <v>6491267.2358661322</v>
      </c>
      <c r="O23" s="235">
        <v>7.8</v>
      </c>
      <c r="P23" s="235">
        <v>140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DOCHAM_2019-02-13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78</v>
      </c>
      <c r="H38" s="276" t="s">
        <v>211</v>
      </c>
      <c r="I38" s="277" t="s">
        <v>214</v>
      </c>
      <c r="R38"/>
      <c r="S38"/>
      <c r="T38"/>
    </row>
    <row r="39" spans="1:256" ht="36">
      <c r="A39" s="278" t="str">
        <f>B23</f>
        <v>06133330</v>
      </c>
      <c r="B39" s="278" t="str">
        <f>C23</f>
        <v>DORON DE CHAMPAGNY</v>
      </c>
      <c r="C39" s="278" t="str">
        <f>D23</f>
        <v>DORON DE CHAMPAGNY A CHAMPAGNY-EN-VANOISE 2</v>
      </c>
      <c r="D39" s="279" t="str">
        <f>D26</f>
        <v>13/02/2019</v>
      </c>
      <c r="E39" s="280">
        <v>5.0999999999999996</v>
      </c>
      <c r="F39" s="281" t="s">
        <v>216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122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53</v>
      </c>
      <c r="H43" s="284">
        <v>55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61</v>
      </c>
      <c r="H44" s="284">
        <v>31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42</v>
      </c>
      <c r="H45" s="284">
        <v>1</v>
      </c>
      <c r="I45" s="283" t="s">
        <v>132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48</v>
      </c>
      <c r="H48" s="284">
        <v>1</v>
      </c>
      <c r="I48" s="283" t="s">
        <v>132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64</v>
      </c>
      <c r="H50" s="287">
        <v>12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50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46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06133330</v>
      </c>
      <c r="B66" s="308" t="str">
        <f>D26</f>
        <v>13/02/2019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06133330</v>
      </c>
      <c r="B67" s="311" t="str">
        <f>+B$66</f>
        <v>13/02/2019</v>
      </c>
      <c r="C67" s="309" t="s">
        <v>45</v>
      </c>
      <c r="D67" s="283" t="s">
        <v>42</v>
      </c>
      <c r="E67" s="283" t="s">
        <v>46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06133330</v>
      </c>
      <c r="B68" s="311" t="str">
        <f t="shared" si="0"/>
        <v>13/02/2019</v>
      </c>
      <c r="C68" s="309" t="s">
        <v>47</v>
      </c>
      <c r="D68" s="283" t="s">
        <v>48</v>
      </c>
      <c r="E68" s="283" t="s">
        <v>46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06133330</v>
      </c>
      <c r="B69" s="311" t="str">
        <f t="shared" si="0"/>
        <v>13/02/2019</v>
      </c>
      <c r="C69" s="309" t="s">
        <v>49</v>
      </c>
      <c r="D69" s="283" t="s">
        <v>48</v>
      </c>
      <c r="E69" s="283" t="s">
        <v>50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06133330</v>
      </c>
      <c r="B70" s="311" t="str">
        <f t="shared" si="0"/>
        <v>13/02/2019</v>
      </c>
      <c r="C70" s="309" t="s">
        <v>52</v>
      </c>
      <c r="D70" s="283" t="s">
        <v>53</v>
      </c>
      <c r="E70" s="283" t="s">
        <v>54</v>
      </c>
      <c r="F70" s="283" t="s">
        <v>55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06133330</v>
      </c>
      <c r="B71" s="311" t="str">
        <f t="shared" si="0"/>
        <v>13/02/2019</v>
      </c>
      <c r="C71" s="309" t="s">
        <v>57</v>
      </c>
      <c r="D71" s="283" t="s">
        <v>53</v>
      </c>
      <c r="E71" s="283" t="s">
        <v>43</v>
      </c>
      <c r="F71" s="283" t="s">
        <v>55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06133330</v>
      </c>
      <c r="B72" s="311" t="str">
        <f t="shared" si="0"/>
        <v>13/02/2019</v>
      </c>
      <c r="C72" s="309" t="s">
        <v>60</v>
      </c>
      <c r="D72" s="283" t="s">
        <v>61</v>
      </c>
      <c r="E72" s="283" t="s">
        <v>54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06133330</v>
      </c>
      <c r="B73" s="311" t="str">
        <f t="shared" si="0"/>
        <v>13/02/2019</v>
      </c>
      <c r="C73" s="309" t="s">
        <v>63</v>
      </c>
      <c r="D73" s="283" t="s">
        <v>64</v>
      </c>
      <c r="E73" s="283" t="s">
        <v>54</v>
      </c>
      <c r="F73" s="283" t="s">
        <v>55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06133330</v>
      </c>
      <c r="B74" s="311" t="str">
        <f t="shared" si="0"/>
        <v>13/02/2019</v>
      </c>
      <c r="C74" s="309" t="s">
        <v>66</v>
      </c>
      <c r="D74" s="283" t="s">
        <v>53</v>
      </c>
      <c r="E74" s="283" t="s">
        <v>46</v>
      </c>
      <c r="F74" s="283" t="s">
        <v>67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06133330</v>
      </c>
      <c r="B75" s="311" t="str">
        <f t="shared" si="0"/>
        <v>13/02/2019</v>
      </c>
      <c r="C75" s="309" t="s">
        <v>69</v>
      </c>
      <c r="D75" s="283" t="s">
        <v>53</v>
      </c>
      <c r="E75" s="283" t="s">
        <v>54</v>
      </c>
      <c r="F75" s="283" t="s">
        <v>67</v>
      </c>
      <c r="G75" s="284">
        <v>30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06133330</v>
      </c>
      <c r="B76" s="311" t="str">
        <f t="shared" si="0"/>
        <v>13/02/2019</v>
      </c>
      <c r="C76" s="309" t="s">
        <v>71</v>
      </c>
      <c r="D76" s="283" t="s">
        <v>53</v>
      </c>
      <c r="E76" s="283" t="s">
        <v>43</v>
      </c>
      <c r="F76" s="283" t="s">
        <v>67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06133330</v>
      </c>
      <c r="B77" s="311" t="str">
        <f t="shared" si="0"/>
        <v>13/02/2019</v>
      </c>
      <c r="C77" s="309" t="s">
        <v>73</v>
      </c>
      <c r="D77" s="283" t="s">
        <v>61</v>
      </c>
      <c r="E77" s="283" t="s">
        <v>43</v>
      </c>
      <c r="F77" s="283" t="s">
        <v>67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06133330</v>
      </c>
      <c r="B88" s="330" t="str">
        <f>D26</f>
        <v>13/02/2019</v>
      </c>
      <c r="C88" s="284" t="s">
        <v>245</v>
      </c>
      <c r="D88" s="331" t="s">
        <v>246</v>
      </c>
      <c r="E88" s="284">
        <v>1</v>
      </c>
      <c r="F88" s="284">
        <v>2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06133330</v>
      </c>
      <c r="B89" s="311" t="str">
        <f>+B$88</f>
        <v>13/02/2019</v>
      </c>
      <c r="C89" s="284" t="s">
        <v>247</v>
      </c>
      <c r="D89" s="331" t="s">
        <v>248</v>
      </c>
      <c r="E89" s="284"/>
      <c r="F89" s="284"/>
      <c r="G89" s="284">
        <v>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06133330</v>
      </c>
      <c r="B90" s="311" t="str">
        <f t="shared" si="1"/>
        <v>13/02/2019</v>
      </c>
      <c r="C90" s="284" t="s">
        <v>249</v>
      </c>
      <c r="D90" s="331" t="s">
        <v>250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06133330</v>
      </c>
      <c r="B91" s="311" t="str">
        <f t="shared" si="1"/>
        <v>13/02/2019</v>
      </c>
      <c r="C91" s="284" t="s">
        <v>251</v>
      </c>
      <c r="D91" s="331" t="s">
        <v>252</v>
      </c>
      <c r="E91" s="284">
        <v>5</v>
      </c>
      <c r="F91" s="284">
        <v>100</v>
      </c>
      <c r="G91" s="284">
        <v>68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06133330</v>
      </c>
      <c r="B92" s="311" t="str">
        <f t="shared" si="1"/>
        <v>13/02/2019</v>
      </c>
      <c r="C92" s="284" t="s">
        <v>253</v>
      </c>
      <c r="D92" s="331" t="s">
        <v>254</v>
      </c>
      <c r="E92" s="284">
        <v>1</v>
      </c>
      <c r="F92" s="284"/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06133330</v>
      </c>
      <c r="B93" s="311" t="str">
        <f t="shared" si="1"/>
        <v>13/02/2019</v>
      </c>
      <c r="C93" s="284" t="s">
        <v>255</v>
      </c>
      <c r="D93" s="331" t="s">
        <v>256</v>
      </c>
      <c r="E93" s="284">
        <v>1</v>
      </c>
      <c r="F93" s="284">
        <v>15</v>
      </c>
      <c r="G93" s="284">
        <v>16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06133330</v>
      </c>
      <c r="B94" s="311" t="str">
        <f t="shared" si="1"/>
        <v>13/02/2019</v>
      </c>
      <c r="C94" s="284" t="s">
        <v>257</v>
      </c>
      <c r="D94" s="331" t="s">
        <v>258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06133330</v>
      </c>
      <c r="B95" s="311" t="str">
        <f t="shared" si="1"/>
        <v>13/02/2019</v>
      </c>
      <c r="C95" s="284" t="s">
        <v>259</v>
      </c>
      <c r="D95" s="331" t="s">
        <v>260</v>
      </c>
      <c r="E95" s="284"/>
      <c r="F95" s="284">
        <v>1</v>
      </c>
      <c r="G95" s="284">
        <v>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06133330</v>
      </c>
      <c r="B96" s="311" t="str">
        <f t="shared" si="1"/>
        <v>13/02/2019</v>
      </c>
      <c r="C96" s="284" t="s">
        <v>261</v>
      </c>
      <c r="D96" s="331" t="s">
        <v>262</v>
      </c>
      <c r="E96" s="284"/>
      <c r="F96" s="284">
        <v>1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06133330</v>
      </c>
      <c r="B97" s="311" t="str">
        <f t="shared" si="1"/>
        <v>13/02/2019</v>
      </c>
      <c r="C97" s="284" t="s">
        <v>263</v>
      </c>
      <c r="D97" s="331" t="s">
        <v>264</v>
      </c>
      <c r="E97" s="284">
        <v>3</v>
      </c>
      <c r="F97" s="284">
        <v>120</v>
      </c>
      <c r="G97" s="284">
        <v>105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06133330</v>
      </c>
      <c r="B98" s="311" t="str">
        <f t="shared" si="1"/>
        <v>13/02/2019</v>
      </c>
      <c r="C98" s="284" t="s">
        <v>265</v>
      </c>
      <c r="D98" s="331" t="s">
        <v>266</v>
      </c>
      <c r="E98" s="284"/>
      <c r="F98" s="284">
        <v>13</v>
      </c>
      <c r="G98" s="284">
        <v>18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06133330</v>
      </c>
      <c r="B99" s="311" t="str">
        <f t="shared" si="1"/>
        <v>13/02/2019</v>
      </c>
      <c r="C99" s="284" t="s">
        <v>267</v>
      </c>
      <c r="D99" s="331" t="s">
        <v>268</v>
      </c>
      <c r="E99" s="284">
        <v>2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06133330</v>
      </c>
      <c r="B100" s="311" t="str">
        <f t="shared" si="1"/>
        <v>13/02/2019</v>
      </c>
      <c r="C100" s="284" t="s">
        <v>269</v>
      </c>
      <c r="D100" s="331" t="s">
        <v>270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06133330</v>
      </c>
      <c r="B101" s="311" t="str">
        <f t="shared" si="1"/>
        <v>13/02/2019</v>
      </c>
      <c r="C101" s="284" t="s">
        <v>271</v>
      </c>
      <c r="D101" s="331" t="s">
        <v>272</v>
      </c>
      <c r="E101" s="284"/>
      <c r="F101" s="284">
        <v>4</v>
      </c>
      <c r="G101" s="284">
        <v>7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06133330</v>
      </c>
      <c r="B102" s="311" t="str">
        <f t="shared" si="1"/>
        <v>13/02/2019</v>
      </c>
      <c r="C102" s="284" t="s">
        <v>273</v>
      </c>
      <c r="D102" s="331" t="s">
        <v>274</v>
      </c>
      <c r="E102" s="284">
        <v>16</v>
      </c>
      <c r="F102" s="284">
        <v>81</v>
      </c>
      <c r="G102" s="284">
        <v>35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06133330</v>
      </c>
      <c r="B103" s="311" t="str">
        <f t="shared" si="1"/>
        <v>13/02/2019</v>
      </c>
      <c r="C103" s="284" t="s">
        <v>275</v>
      </c>
      <c r="D103" s="331" t="s">
        <v>276</v>
      </c>
      <c r="E103" s="284">
        <v>1</v>
      </c>
      <c r="F103" s="284">
        <v>1</v>
      </c>
      <c r="G103" s="284">
        <v>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06133330</v>
      </c>
      <c r="B104" s="311" t="str">
        <f t="shared" si="1"/>
        <v>13/02/2019</v>
      </c>
      <c r="C104" s="284" t="s">
        <v>277</v>
      </c>
      <c r="D104" s="331" t="s">
        <v>278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06133330</v>
      </c>
      <c r="B105" s="311" t="str">
        <f t="shared" si="1"/>
        <v>13/02/2019</v>
      </c>
      <c r="C105" s="284" t="s">
        <v>279</v>
      </c>
      <c r="D105" s="331" t="s">
        <v>280</v>
      </c>
      <c r="E105" s="284">
        <v>13</v>
      </c>
      <c r="F105" s="284">
        <v>72</v>
      </c>
      <c r="G105" s="284">
        <v>35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06133330</v>
      </c>
      <c r="B106" s="311" t="str">
        <f t="shared" si="1"/>
        <v>13/02/2019</v>
      </c>
      <c r="C106" s="284" t="s">
        <v>281</v>
      </c>
      <c r="D106" s="331" t="s">
        <v>282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06133330</v>
      </c>
      <c r="B107" s="311" t="str">
        <f t="shared" si="1"/>
        <v>13/02/2019</v>
      </c>
      <c r="C107" s="284" t="s">
        <v>283</v>
      </c>
      <c r="D107" s="331" t="s">
        <v>284</v>
      </c>
      <c r="E107" s="284"/>
      <c r="F107" s="284">
        <v>3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06133330</v>
      </c>
      <c r="B108" s="311" t="str">
        <f t="shared" si="1"/>
        <v>13/02/2019</v>
      </c>
      <c r="C108" s="284" t="s">
        <v>285</v>
      </c>
      <c r="D108" s="331" t="s">
        <v>286</v>
      </c>
      <c r="E108" s="284">
        <v>1280</v>
      </c>
      <c r="F108" s="284">
        <v>6</v>
      </c>
      <c r="G108" s="284">
        <v>22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06133330</v>
      </c>
      <c r="B109" s="311" t="str">
        <f t="shared" si="1"/>
        <v>13/02/2019</v>
      </c>
      <c r="C109" s="284" t="s">
        <v>287</v>
      </c>
      <c r="D109" s="331" t="s">
        <v>288</v>
      </c>
      <c r="E109" s="284">
        <v>34</v>
      </c>
      <c r="F109" s="284">
        <v>6</v>
      </c>
      <c r="G109" s="284">
        <v>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06133330</v>
      </c>
      <c r="B110" s="311" t="str">
        <f t="shared" si="1"/>
        <v>13/02/2019</v>
      </c>
      <c r="C110" s="284" t="s">
        <v>289</v>
      </c>
      <c r="D110" s="331" t="s">
        <v>290</v>
      </c>
      <c r="E110" s="284">
        <v>1</v>
      </c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06133330</v>
      </c>
      <c r="B111" s="311" t="str">
        <f t="shared" si="1"/>
        <v>13/02/2019</v>
      </c>
      <c r="C111" s="284" t="s">
        <v>291</v>
      </c>
      <c r="D111" s="331" t="s">
        <v>292</v>
      </c>
      <c r="E111" s="284"/>
      <c r="F111" s="284">
        <v>52</v>
      </c>
      <c r="G111" s="284">
        <v>18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06133330</v>
      </c>
      <c r="B112" s="311" t="str">
        <f t="shared" si="1"/>
        <v>13/02/2019</v>
      </c>
      <c r="C112" s="284" t="s">
        <v>293</v>
      </c>
      <c r="D112" s="331" t="s">
        <v>294</v>
      </c>
      <c r="E112" s="284">
        <v>1</v>
      </c>
      <c r="F112" s="284">
        <v>1</v>
      </c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06133330</v>
      </c>
      <c r="B113" s="311" t="str">
        <f t="shared" si="1"/>
        <v>13/02/2019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06133330</v>
      </c>
      <c r="B114" s="311" t="str">
        <f t="shared" si="1"/>
        <v>13/02/2019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06133330</v>
      </c>
      <c r="B115" s="311" t="str">
        <f t="shared" si="1"/>
        <v>13/02/2019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06133330</v>
      </c>
      <c r="B116" s="311" t="str">
        <f t="shared" si="1"/>
        <v>13/02/2019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06133330</v>
      </c>
      <c r="B117" s="311" t="str">
        <f t="shared" si="1"/>
        <v>13/02/2019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06133330</v>
      </c>
      <c r="B118" s="311" t="str">
        <f t="shared" si="1"/>
        <v>13/02/2019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06133330</v>
      </c>
      <c r="B119" s="311" t="str">
        <f t="shared" si="1"/>
        <v>13/02/2019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06133330</v>
      </c>
      <c r="B120" s="311" t="str">
        <f t="shared" si="1"/>
        <v>13/02/2019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06133330</v>
      </c>
      <c r="B121" s="311" t="str">
        <f t="shared" si="1"/>
        <v>13/02/2019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06133330</v>
      </c>
      <c r="B122" s="311" t="str">
        <f t="shared" si="2"/>
        <v>13/02/2019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06133330</v>
      </c>
      <c r="B123" s="311" t="str">
        <f t="shared" si="2"/>
        <v>13/02/2019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06133330</v>
      </c>
      <c r="B124" s="311" t="str">
        <f t="shared" si="2"/>
        <v>13/02/2019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06133330</v>
      </c>
      <c r="B125" s="311" t="str">
        <f t="shared" si="2"/>
        <v>13/02/2019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06133330</v>
      </c>
      <c r="B126" s="311" t="str">
        <f t="shared" si="2"/>
        <v>13/02/2019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06133330</v>
      </c>
      <c r="B127" s="311" t="str">
        <f t="shared" si="2"/>
        <v>13/02/2019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06133330</v>
      </c>
      <c r="B128" s="311" t="str">
        <f t="shared" si="2"/>
        <v>13/02/2019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06133330</v>
      </c>
      <c r="B129" s="311" t="str">
        <f t="shared" si="2"/>
        <v>13/02/2019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06133330</v>
      </c>
      <c r="B130" s="311" t="str">
        <f t="shared" si="2"/>
        <v>13/02/2019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06133330</v>
      </c>
      <c r="B131" s="311" t="str">
        <f t="shared" si="2"/>
        <v>13/02/2019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06133330</v>
      </c>
      <c r="B132" s="311" t="str">
        <f t="shared" si="2"/>
        <v>13/02/2019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06133330</v>
      </c>
      <c r="B133" s="311" t="str">
        <f t="shared" si="2"/>
        <v>13/02/2019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06133330</v>
      </c>
      <c r="B134" s="311" t="str">
        <f t="shared" si="2"/>
        <v>13/02/2019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06133330</v>
      </c>
      <c r="B135" s="311" t="str">
        <f t="shared" si="2"/>
        <v>13/02/2019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06133330</v>
      </c>
      <c r="B136" s="311" t="str">
        <f t="shared" si="2"/>
        <v>13/02/2019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06133330</v>
      </c>
      <c r="B137" s="311" t="str">
        <f t="shared" si="2"/>
        <v>13/02/2019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06133330</v>
      </c>
      <c r="B138" s="311" t="str">
        <f t="shared" si="2"/>
        <v>13/02/2019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06133330</v>
      </c>
      <c r="B139" s="311" t="str">
        <f t="shared" si="2"/>
        <v>13/02/2019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06133330</v>
      </c>
      <c r="B140" s="311" t="str">
        <f t="shared" si="2"/>
        <v>13/02/2019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06133330</v>
      </c>
      <c r="B141" s="311" t="str">
        <f t="shared" si="2"/>
        <v>13/02/2019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06133330</v>
      </c>
      <c r="B142" s="311" t="str">
        <f t="shared" si="2"/>
        <v>13/02/2019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06133330</v>
      </c>
      <c r="B143" s="311" t="str">
        <f t="shared" si="2"/>
        <v>13/02/2019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06133330</v>
      </c>
      <c r="B144" s="311" t="str">
        <f t="shared" si="2"/>
        <v>13/02/2019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06133330</v>
      </c>
      <c r="B145" s="311" t="str">
        <f t="shared" si="2"/>
        <v>13/02/2019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06133330</v>
      </c>
      <c r="B146" s="311" t="str">
        <f t="shared" si="2"/>
        <v>13/02/2019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06133330</v>
      </c>
      <c r="B147" s="311" t="str">
        <f t="shared" si="2"/>
        <v>13/02/2019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06133330</v>
      </c>
      <c r="B148" s="311" t="str">
        <f t="shared" si="2"/>
        <v>13/02/2019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06133330</v>
      </c>
      <c r="B149" s="311" t="str">
        <f t="shared" si="2"/>
        <v>13/02/2019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06133330</v>
      </c>
      <c r="B150" s="311" t="str">
        <f t="shared" si="2"/>
        <v>13/02/2019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06133330</v>
      </c>
      <c r="B151" s="311" t="str">
        <f t="shared" si="2"/>
        <v>13/02/2019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06133330</v>
      </c>
      <c r="B152" s="311" t="str">
        <f t="shared" si="2"/>
        <v>13/02/2019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06133330</v>
      </c>
      <c r="B153" s="311" t="str">
        <f t="shared" si="2"/>
        <v>13/02/2019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06133330</v>
      </c>
      <c r="B154" s="311" t="str">
        <f t="shared" si="3"/>
        <v>13/02/2019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06133330</v>
      </c>
      <c r="B155" s="311" t="str">
        <f t="shared" si="3"/>
        <v>13/02/2019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06133330</v>
      </c>
      <c r="B156" s="311" t="str">
        <f t="shared" si="3"/>
        <v>13/02/2019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06133330</v>
      </c>
      <c r="B157" s="311" t="str">
        <f t="shared" si="3"/>
        <v>13/02/2019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06133330</v>
      </c>
      <c r="B158" s="311" t="str">
        <f t="shared" si="3"/>
        <v>13/02/2019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06133330</v>
      </c>
      <c r="B159" s="311" t="str">
        <f t="shared" si="3"/>
        <v>13/02/2019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06133330</v>
      </c>
      <c r="B160" s="311" t="str">
        <f t="shared" si="3"/>
        <v>13/02/2019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06133330</v>
      </c>
      <c r="B161" s="311" t="str">
        <f t="shared" si="3"/>
        <v>13/02/2019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06133330</v>
      </c>
      <c r="B162" s="311" t="str">
        <f t="shared" si="3"/>
        <v>13/02/2019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06133330</v>
      </c>
      <c r="B163" s="311" t="str">
        <f t="shared" si="3"/>
        <v>13/02/2019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06133330</v>
      </c>
      <c r="B164" s="311" t="str">
        <f t="shared" si="3"/>
        <v>13/02/2019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06133330</v>
      </c>
      <c r="B165" s="311" t="str">
        <f t="shared" si="3"/>
        <v>13/02/2019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06133330</v>
      </c>
      <c r="B166" s="311" t="str">
        <f t="shared" si="3"/>
        <v>13/02/2019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06133330</v>
      </c>
      <c r="B167" s="311" t="str">
        <f t="shared" si="3"/>
        <v>13/02/2019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06133330</v>
      </c>
      <c r="B168" s="311" t="str">
        <f t="shared" si="3"/>
        <v>13/02/2019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06133330</v>
      </c>
      <c r="B169" s="311" t="str">
        <f t="shared" si="3"/>
        <v>13/02/2019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06133330</v>
      </c>
      <c r="B170" s="311" t="str">
        <f t="shared" si="3"/>
        <v>13/02/2019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06133330</v>
      </c>
      <c r="B171" s="311" t="str">
        <f t="shared" si="3"/>
        <v>13/02/2019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06133330</v>
      </c>
      <c r="B172" s="311" t="str">
        <f t="shared" si="3"/>
        <v>13/02/2019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06133330</v>
      </c>
      <c r="B173" s="311" t="str">
        <f t="shared" si="3"/>
        <v>13/02/2019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06133330</v>
      </c>
      <c r="B174" s="311" t="str">
        <f t="shared" si="3"/>
        <v>13/02/2019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06133330</v>
      </c>
      <c r="B175" s="311" t="str">
        <f t="shared" si="3"/>
        <v>13/02/2019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06133330</v>
      </c>
      <c r="B176" s="311" t="str">
        <f t="shared" si="3"/>
        <v>13/02/2019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06133330</v>
      </c>
      <c r="B177" s="311" t="str">
        <f t="shared" si="3"/>
        <v>13/02/2019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06133330</v>
      </c>
      <c r="B178" s="311" t="str">
        <f t="shared" si="3"/>
        <v>13/02/2019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06133330</v>
      </c>
      <c r="B179" s="311" t="str">
        <f t="shared" si="3"/>
        <v>13/02/2019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06133330</v>
      </c>
      <c r="B180" s="311" t="str">
        <f t="shared" si="3"/>
        <v>13/02/2019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06133330</v>
      </c>
      <c r="B181" s="311" t="str">
        <f t="shared" si="3"/>
        <v>13/02/2019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06133330</v>
      </c>
      <c r="B182" s="311" t="str">
        <f t="shared" si="3"/>
        <v>13/02/2019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06133330</v>
      </c>
      <c r="B183" s="311" t="str">
        <f t="shared" si="3"/>
        <v>13/02/2019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06133330</v>
      </c>
      <c r="B184" s="311" t="str">
        <f t="shared" si="3"/>
        <v>13/02/2019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06133330</v>
      </c>
      <c r="B185" s="311" t="str">
        <f t="shared" si="3"/>
        <v>13/02/2019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06133330</v>
      </c>
      <c r="B186" s="311" t="str">
        <f t="shared" si="4"/>
        <v>13/02/2019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06133330</v>
      </c>
      <c r="B187" s="311" t="str">
        <f t="shared" si="4"/>
        <v>13/02/2019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06133330</v>
      </c>
      <c r="B188" s="311" t="str">
        <f t="shared" si="4"/>
        <v>13/02/2019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06133330</v>
      </c>
      <c r="B189" s="311" t="str">
        <f t="shared" si="4"/>
        <v>13/02/2019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06133330</v>
      </c>
      <c r="B190" s="311" t="str">
        <f t="shared" si="4"/>
        <v>13/02/2019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06133330</v>
      </c>
      <c r="B191" s="311" t="str">
        <f t="shared" si="4"/>
        <v>13/02/2019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06133330</v>
      </c>
      <c r="B192" s="311" t="str">
        <f t="shared" si="4"/>
        <v>13/02/2019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06133330</v>
      </c>
      <c r="B193" s="311" t="str">
        <f t="shared" si="4"/>
        <v>13/02/2019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06133330</v>
      </c>
      <c r="B194" s="311" t="str">
        <f t="shared" si="4"/>
        <v>13/02/2019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06133330</v>
      </c>
      <c r="B195" s="311" t="str">
        <f t="shared" si="4"/>
        <v>13/02/2019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06133330</v>
      </c>
      <c r="B196" s="311" t="str">
        <f t="shared" si="4"/>
        <v>13/02/2019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06133330</v>
      </c>
      <c r="B197" s="311" t="str">
        <f t="shared" si="4"/>
        <v>13/02/2019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06133330</v>
      </c>
      <c r="B198" s="311" t="str">
        <f t="shared" si="4"/>
        <v>13/02/2019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06133330</v>
      </c>
      <c r="B199" s="311" t="str">
        <f t="shared" si="4"/>
        <v>13/02/2019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06133330</v>
      </c>
      <c r="B200" s="311" t="str">
        <f t="shared" si="4"/>
        <v>13/02/2019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06133330</v>
      </c>
      <c r="B201" s="311" t="str">
        <f t="shared" si="4"/>
        <v>13/02/2019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06133330</v>
      </c>
      <c r="B202" s="311" t="str">
        <f t="shared" si="4"/>
        <v>13/02/2019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06133330</v>
      </c>
      <c r="B203" s="311" t="str">
        <f t="shared" si="4"/>
        <v>13/02/2019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06133330</v>
      </c>
      <c r="B204" s="311" t="str">
        <f t="shared" si="4"/>
        <v>13/02/2019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06133330</v>
      </c>
      <c r="B205" s="311" t="str">
        <f t="shared" si="4"/>
        <v>13/02/2019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06133330</v>
      </c>
      <c r="B206" s="311" t="str">
        <f t="shared" si="4"/>
        <v>13/02/2019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06133330</v>
      </c>
      <c r="B207" s="311" t="str">
        <f t="shared" si="4"/>
        <v>13/02/2019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06133330</v>
      </c>
      <c r="B208" s="311" t="str">
        <f t="shared" si="4"/>
        <v>13/02/2019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06133330</v>
      </c>
      <c r="B209" s="311" t="str">
        <f t="shared" si="4"/>
        <v>13/02/2019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06133330</v>
      </c>
      <c r="B210" s="311" t="str">
        <f t="shared" si="4"/>
        <v>13/02/2019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06133330</v>
      </c>
      <c r="B211" s="311" t="str">
        <f t="shared" si="4"/>
        <v>13/02/2019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06133330</v>
      </c>
      <c r="B212" s="311" t="str">
        <f t="shared" si="4"/>
        <v>13/02/2019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06133330</v>
      </c>
      <c r="B213" s="311" t="str">
        <f t="shared" si="4"/>
        <v>13/02/2019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06133330</v>
      </c>
      <c r="B214" s="311" t="str">
        <f t="shared" si="4"/>
        <v>13/02/2019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06133330</v>
      </c>
      <c r="B215" s="311" t="str">
        <f t="shared" si="4"/>
        <v>13/02/2019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06133330</v>
      </c>
      <c r="B216" s="311" t="str">
        <f t="shared" si="4"/>
        <v>13/02/2019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06133330</v>
      </c>
      <c r="B217" s="311" t="str">
        <f t="shared" si="4"/>
        <v>13/02/2019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06133330</v>
      </c>
      <c r="B218" s="311" t="str">
        <f t="shared" si="5"/>
        <v>13/02/2019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06133330</v>
      </c>
      <c r="B219" s="311" t="str">
        <f t="shared" si="5"/>
        <v>13/02/2019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06133330</v>
      </c>
      <c r="B220" s="311" t="str">
        <f t="shared" si="5"/>
        <v>13/02/2019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06133330</v>
      </c>
      <c r="B221" s="311" t="str">
        <f t="shared" si="5"/>
        <v>13/02/2019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06133330</v>
      </c>
      <c r="B222" s="311" t="str">
        <f t="shared" si="5"/>
        <v>13/02/2019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06133330</v>
      </c>
      <c r="B223" s="311" t="str">
        <f t="shared" si="5"/>
        <v>13/02/2019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06133330</v>
      </c>
      <c r="B224" s="311" t="str">
        <f t="shared" si="5"/>
        <v>13/02/2019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06133330</v>
      </c>
      <c r="B225" s="311" t="str">
        <f t="shared" si="5"/>
        <v>13/02/2019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06133330</v>
      </c>
      <c r="B226" s="311" t="str">
        <f t="shared" si="5"/>
        <v>13/02/2019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06133330</v>
      </c>
      <c r="B227" s="311" t="str">
        <f t="shared" si="5"/>
        <v>13/02/2019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06133330</v>
      </c>
      <c r="B228" s="311" t="str">
        <f t="shared" si="5"/>
        <v>13/02/2019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06133330</v>
      </c>
      <c r="B229" s="311" t="str">
        <f t="shared" si="5"/>
        <v>13/02/2019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06133330</v>
      </c>
      <c r="B230" s="311" t="str">
        <f t="shared" si="5"/>
        <v>13/02/2019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06133330</v>
      </c>
      <c r="B231" s="311" t="str">
        <f t="shared" si="5"/>
        <v>13/02/2019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06133330</v>
      </c>
      <c r="B232" s="311" t="str">
        <f t="shared" si="5"/>
        <v>13/02/2019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06133330</v>
      </c>
      <c r="B233" s="311" t="str">
        <f t="shared" si="5"/>
        <v>13/02/2019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06133330</v>
      </c>
      <c r="B234" s="311" t="str">
        <f t="shared" si="5"/>
        <v>13/02/2019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06133330</v>
      </c>
      <c r="B235" s="311" t="str">
        <f t="shared" si="5"/>
        <v>13/02/2019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06133330</v>
      </c>
      <c r="B236" s="311" t="str">
        <f t="shared" si="5"/>
        <v>13/02/2019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06133330</v>
      </c>
      <c r="B237" s="311" t="str">
        <f t="shared" si="5"/>
        <v>13/02/2019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06133330</v>
      </c>
      <c r="B238" s="311" t="str">
        <f t="shared" si="5"/>
        <v>13/02/2019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06133330</v>
      </c>
      <c r="B239" s="311" t="str">
        <f t="shared" si="5"/>
        <v>13/02/2019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06133330</v>
      </c>
      <c r="B240" s="311" t="str">
        <f t="shared" si="5"/>
        <v>13/02/2019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06133330</v>
      </c>
      <c r="B241" s="311" t="str">
        <f t="shared" si="5"/>
        <v>13/02/2019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06133330</v>
      </c>
      <c r="B242" s="311" t="str">
        <f t="shared" si="5"/>
        <v>13/02/2019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06133330</v>
      </c>
      <c r="B243" s="311" t="str">
        <f t="shared" si="5"/>
        <v>13/02/2019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F4D2554-269A-47B8-9DAD-4CF25D2DE03D}">
      <formula1>$T$2:$T$3</formula1>
    </dataValidation>
    <dataValidation type="list" allowBlank="1" showErrorMessage="1" errorTitle="Bocal de regroupement" sqref="F78" xr:uid="{0F8E32C0-300A-4377-A1AE-75F427FE627F}">
      <formula1>#REF!</formula1>
    </dataValidation>
    <dataValidation type="list" allowBlank="1" showErrorMessage="1" errorTitle="Abondance végétation de 0 à 5" sqref="K78" xr:uid="{B7132CFB-3341-4CC8-BE36-9BB6223D8447}">
      <formula1>#REF!</formula1>
    </dataValidation>
    <dataValidation type="list" allowBlank="1" showErrorMessage="1" errorTitle="Intensité du comatage de 0 à 5" sqref="H78" xr:uid="{F8EDE2FF-33E7-4859-B068-3942147CAA1B}">
      <formula1>#REF!</formula1>
    </dataValidation>
    <dataValidation type="list" allowBlank="1" showErrorMessage="1" errorTitle="Codage SANDRE svp" sqref="E78" xr:uid="{28487E3F-E1CD-472B-A47E-4C872DC5D2F8}">
      <formula1>#REF!</formula1>
    </dataValidation>
    <dataValidation type="list" allowBlank="1" showInputMessage="1" showErrorMessage="1" sqref="D78 IV67:IV78" xr:uid="{F2DCE1B1-044B-4D2D-9A5B-8A30105DD977}">
      <formula1>#REF!</formula1>
    </dataValidation>
    <dataValidation type="list" allowBlank="1" errorTitle="Codage SANDRE svp" sqref="E66:E77" xr:uid="{2BDB6606-285A-440E-B543-8A9BDEF038AB}">
      <formula1>"N1, N3, N5 , N6"</formula1>
    </dataValidation>
    <dataValidation type="list" allowBlank="1" showInputMessage="1" sqref="D67:D77" xr:uid="{C3EF2E55-A6ED-4ABE-A148-EF4AD270CE47}">
      <formula1>"S1, S2, S3, S9, S10, S11, S18, S24, S25, S28, S29, S30"</formula1>
    </dataValidation>
    <dataValidation allowBlank="1" showErrorMessage="1" errorTitle="Altitude en mètres" sqref="K23:N23" xr:uid="{E6996089-2DA1-4FE9-AA1C-1ECA6614A923}"/>
    <dataValidation type="list" allowBlank="1" errorTitle="Bocal de regroupement" sqref="F66:F77" xr:uid="{5DFD1B51-50F2-4282-B3E8-81670C681CD5}">
      <formula1>"PhA , PhB, PhC"</formula1>
    </dataValidation>
    <dataValidation type="list" allowBlank="1" errorTitle="Intensité du comatage de 0 à 5" sqref="H66:H77" xr:uid="{150864EF-AC21-4958-A91B-D3C2083FA09F}">
      <formula1>"0, 1, 2, 3, 4, 5"</formula1>
    </dataValidation>
    <dataValidation type="list" allowBlank="1" errorTitle="Stabilité ou non du substrat" sqref="I66:I77" xr:uid="{4C4C4934-38EC-4C46-907F-E53BC531E0A3}">
      <formula1>"stable , moyennement stable , instable"</formula1>
    </dataValidation>
    <dataValidation type="list" allowBlank="1" errorTitle="Abondance végétation de 0 à 5" sqref="K66:K77" xr:uid="{1249FBA1-AC14-4C03-84ED-214AE46BEFB2}">
      <formula1>"0, 1, 2, 3, 4, 5"</formula1>
    </dataValidation>
    <dataValidation type="list" allowBlank="1" errorTitle="Choisir une des 4 catégories" error="Vous devez indiquer une des 4 catégories de la liste déroulante" sqref="I39:I50" xr:uid="{65BEB43C-939E-4BCA-9528-FB67DE37F334}">
      <formula1>"D, M, MNR, P"</formula1>
    </dataValidation>
    <dataValidation type="list" allowBlank="1" sqref="D66" xr:uid="{BAEDFEE7-9D26-4E3D-85EE-5939EEFBE9E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E24E6C5-08AB-47E1-B720-8E904163F30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70D072F-C3C2-42C6-B7D5-30E77A08C99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4C72799-B8A6-4AF4-9F84-BE38AED98E0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80E555C-B9BA-4C0D-8E86-614AD62FFC08}">
      <formula1>1</formula1>
      <formula2>3</formula2>
    </dataValidation>
    <dataValidation allowBlank="1" showErrorMessage="1" promptTitle="ATTENTION" prompt="en Lambert II étendu" sqref="G23 E27:E28" xr:uid="{E91D5F74-91B0-4DCF-9DF7-8CC6004CC6A9}"/>
    <dataValidation type="textLength" allowBlank="1" showInputMessage="1" showErrorMessage="1" sqref="A41:E41 IS42:IV42" xr:uid="{2861AA32-ACA3-485A-BE7D-30EC1DCC91E3}">
      <formula1>0</formula1>
      <formula2>50</formula2>
    </dataValidation>
    <dataValidation type="whole" allowBlank="1" showErrorMessage="1" errorTitle="Altitude en mètres" sqref="I23:I28" xr:uid="{22F49C0B-44C6-4F6A-8A07-3FF12ECF8D1F}">
      <formula1>0</formula1>
      <formula2>4000</formula2>
    </dataValidation>
    <dataValidation type="decimal" allowBlank="1" showErrorMessage="1" errorTitle="Recouvrement en % de 0 à 100" sqref="H39:H50" xr:uid="{4953889A-D8C9-4122-B74F-E9D35B140C22}">
      <formula1>0</formula1>
      <formula2>100</formula2>
    </dataValidation>
    <dataValidation type="textLength" operator="equal" allowBlank="1" showErrorMessage="1" errorTitle="Code INSEE selon le type 00000" sqref="F23" xr:uid="{8FBEF304-00F3-42D9-B371-CBCBBE9F7AF0}">
      <formula1>5</formula1>
      <formula2>0</formula2>
    </dataValidation>
    <dataValidation type="date" allowBlank="1" showErrorMessage="1" errorTitle="Date du prélèvement (jj/mm/aaaa)" sqref="IV40" xr:uid="{D7710036-0D5B-412C-932F-E80D8BA647E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2019-09-25T10:42:47Z</dcterms:created>
  <dcterms:modified xsi:type="dcterms:W3CDTF">2019-09-25T10:42:48Z</dcterms:modified>
</cp:coreProperties>
</file>