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DOPLA\19013_DOPLA_exports\"/>
    </mc:Choice>
  </mc:AlternateContent>
  <xr:revisionPtr revIDLastSave="0" documentId="13_ncr:1_{120FC1FD-BCAA-4A6D-8B4A-3355C2EB3E12}" xr6:coauthVersionLast="44" xr6:coauthVersionMax="44" xr10:uidLastSave="{00000000-0000-0000-0000-000000000000}"/>
  <bookViews>
    <workbookView xWindow="-120" yWindow="-120" windowWidth="24240" windowHeight="13140" xr2:uid="{74FAC22F-EC3A-4BB6-9B10-7446867A9BB5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159" i="2"/>
</calcChain>
</file>

<file path=xl/sharedStrings.xml><?xml version="1.0" encoding="utf-8"?>
<sst xmlns="http://schemas.openxmlformats.org/spreadsheetml/2006/main" count="611" uniqueCount="299">
  <si>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</si>
  <si>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</si>
  <si>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</si>
  <si>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</si>
  <si>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</si>
  <si>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</si>
  <si>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</si>
  <si>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</si>
  <si>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</si>
  <si>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</si>
  <si>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</si>
  <si>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</si>
  <si>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</si>
  <si>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DORON DE PRALOGNAN</t>
  </si>
  <si>
    <t>DORON DE PRALOGNAN A PLANAY</t>
  </si>
  <si>
    <t>13/02/2019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</si>
  <si>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</si>
  <si>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</si>
  <si>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</si>
  <si>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</si>
  <si>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</si>
  <si>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</si>
  <si>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</si>
  <si>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</si>
  <si>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</si>
  <si>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</si>
  <si>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</si>
  <si>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</si>
  <si>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</si>
  <si>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</si>
  <si>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</si>
  <si>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</si>
  <si>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</si>
  <si>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</si>
  <si>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</si>
  <si>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</si>
  <si>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</si>
  <si>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</si>
  <si>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</si>
  <si>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</si>
  <si>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</si>
  <si>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</si>
  <si>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</si>
  <si>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</si>
  <si>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</si>
  <si>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</si>
  <si>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</si>
  <si>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</si>
  <si>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</si>
  <si>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</si>
  <si>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</si>
  <si>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</si>
  <si>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</si>
  <si>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</si>
  <si>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</si>
  <si>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</si>
  <si>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N6</t>
  </si>
  <si>
    <t>B</t>
  </si>
  <si>
    <t>Nom de la rivière</t>
  </si>
  <si>
    <t>P6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</si>
  <si>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</si>
  <si>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</si>
  <si>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</si>
  <si>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</si>
  <si>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</si>
  <si>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</si>
  <si>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</si>
  <si>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</si>
  <si>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</si>
  <si>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</si>
  <si>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</si>
  <si>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</si>
  <si>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</si>
  <si>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</si>
  <si>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</si>
  <si>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</si>
  <si>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</si>
  <si>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</si>
  <si>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</si>
  <si>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</si>
  <si>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</si>
  <si>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</si>
  <si>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</si>
  <si>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</si>
  <si>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</si>
  <si>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</si>
  <si>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</si>
  <si>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</si>
  <si>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</si>
  <si>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</si>
  <si>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</si>
  <si>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</si>
  <si>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</si>
  <si>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</si>
  <si>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</si>
  <si>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</si>
  <si>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</si>
  <si>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</si>
  <si>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</si>
  <si>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</si>
  <si>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</si>
  <si>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</si>
  <si>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</si>
  <si>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</si>
  <si>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</si>
  <si>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</si>
  <si>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</si>
  <si>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</si>
  <si>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</si>
  <si>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</si>
  <si>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</si>
  <si>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</si>
  <si>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</si>
  <si>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</si>
  <si>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</si>
  <si>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</si>
  <si>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</si>
  <si>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</si>
  <si>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</si>
  <si>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</si>
  <si>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</si>
  <si>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</si>
  <si>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</si>
  <si>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</si>
  <si>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</si>
  <si>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</si>
  <si>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</si>
  <si>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</si>
  <si>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</si>
  <si>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</si>
  <si>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</si>
  <si>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</si>
  <si>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</si>
  <si>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</si>
  <si>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</si>
  <si>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</si>
  <si>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</si>
  <si>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</si>
  <si>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</si>
  <si>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</si>
  <si>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</si>
  <si>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</si>
  <si>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</si>
  <si>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</si>
  <si>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</si>
  <si>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</si>
  <si>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</si>
  <si>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</si>
  <si>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</si>
  <si>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</si>
  <si>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</si>
  <si>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</si>
  <si>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</si>
  <si>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</si>
  <si>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</si>
  <si>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</si>
  <si>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</si>
  <si>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</si>
  <si>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</si>
  <si>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</si>
  <si>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</si>
  <si>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</si>
  <si>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</si>
  <si>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</si>
  <si>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</si>
  <si>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</si>
  <si>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</si>
  <si>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</si>
  <si>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</si>
  <si>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</si>
  <si>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</si>
  <si>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</si>
  <si>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</si>
  <si>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</si>
  <si>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</si>
  <si>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</si>
  <si>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</si>
  <si>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</si>
  <si>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</si>
  <si>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</si>
  <si>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</si>
  <si>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</si>
  <si>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</si>
  <si>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</si>
  <si>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</si>
  <si>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</si>
  <si>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</si>
  <si>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</si>
  <si>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</si>
  <si>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</si>
  <si>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</si>
  <si>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</si>
  <si>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</si>
  <si>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</si>
  <si>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</si>
  <si>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06133350</t>
  </si>
  <si>
    <t>PLANAY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</si>
  <si>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</si>
  <si>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</si>
  <si>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</si>
  <si>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</si>
  <si>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</si>
  <si>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</si>
  <si>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</si>
  <si>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</si>
  <si>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</si>
  <si>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</si>
  <si>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</si>
  <si>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</si>
  <si>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</si>
  <si>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</si>
  <si>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</si>
  <si>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</si>
  <si>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</si>
  <si>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</si>
  <si>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</si>
  <si>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</si>
  <si>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</si>
  <si>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</si>
  <si>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</si>
  <si>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</si>
  <si>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</si>
  <si>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</si>
  <si>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</si>
  <si>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</si>
  <si>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</si>
  <si>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</si>
  <si>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</si>
  <si>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</si>
  <si>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</si>
  <si>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</si>
  <si>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</si>
  <si>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</si>
  <si>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</si>
  <si>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</si>
  <si>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</si>
  <si>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</si>
  <si>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</si>
  <si>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</si>
  <si>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</si>
  <si>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</si>
  <si>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</si>
  <si>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</si>
  <si>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</si>
  <si>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</si>
  <si>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</si>
  <si>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Capnia</t>
  </si>
  <si>
    <t>116</t>
  </si>
  <si>
    <t>Leuctra</t>
  </si>
  <si>
    <t>69</t>
  </si>
  <si>
    <t>Nemoura</t>
  </si>
  <si>
    <t>26</t>
  </si>
  <si>
    <t>Protonemura</t>
  </si>
  <si>
    <t>46</t>
  </si>
  <si>
    <t>Isoperla</t>
  </si>
  <si>
    <t>140</t>
  </si>
  <si>
    <t>Rhabdiopteryx</t>
  </si>
  <si>
    <t>10</t>
  </si>
  <si>
    <t>sF. Drusinae</t>
  </si>
  <si>
    <t>3120</t>
  </si>
  <si>
    <t>sF. Limnephilinae</t>
  </si>
  <si>
    <t>3163</t>
  </si>
  <si>
    <t>Rhyacophila</t>
  </si>
  <si>
    <t>183</t>
  </si>
  <si>
    <t>Baetis</t>
  </si>
  <si>
    <t>364</t>
  </si>
  <si>
    <t>Heptageniidae</t>
  </si>
  <si>
    <t>399</t>
  </si>
  <si>
    <t>Ecdyonurus</t>
  </si>
  <si>
    <t>421</t>
  </si>
  <si>
    <t>Rhithrogena</t>
  </si>
  <si>
    <t>404</t>
  </si>
  <si>
    <t>Anthomyidae</t>
  </si>
  <si>
    <t>847</t>
  </si>
  <si>
    <t>Athericidae</t>
  </si>
  <si>
    <t>838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</si>
  <si>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</si>
  <si>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</si>
  <si>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</si>
  <si>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</si>
  <si>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</si>
  <si>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</si>
  <si>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</si>
  <si>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</si>
  <si>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</si>
  <si>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</si>
  <si>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</si>
  <si>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</si>
  <si>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</si>
  <si>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</si>
  <si>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HYDRACARIENS = Hydracarina</t>
  </si>
  <si>
    <t>906</t>
  </si>
  <si>
    <t>présence</t>
  </si>
  <si>
    <t>OLIGOCHAETA</t>
  </si>
  <si>
    <t>933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</si>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</sst>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7F54E22-48C7-4B11-832B-F8F6E0E58BF0}"/>
    <cellStyle name="Normal_résultats" xfId="1" xr:uid="{75937AED-77E0-4DFC-A921-57F3E5A43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DOPLA/19013_DOPLA_13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DOPLA</v>
          </cell>
          <cell r="L5">
            <v>43509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A386-6713-4EC6-BE62-A07B2CC438ED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6133350</v>
      </c>
      <c r="B6" s="27" t="s">
        <v>13</v>
      </c>
      <c r="C6" s="27" t="s">
        <v>14</v>
      </c>
      <c r="D6" s="28" t="s">
        <v>15</v>
      </c>
      <c r="E6" s="27">
        <v>989962.61711468128</v>
      </c>
      <c r="F6" s="27">
        <v>6485866.6406640392</v>
      </c>
      <c r="G6" s="27">
        <v>989962.76794446283</v>
      </c>
      <c r="H6" s="29">
        <v>6485996.7254141802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13.5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162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9.75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1579.5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78.975000000000009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45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56</v>
      </c>
      <c r="M23" s="82" t="s">
        <v>57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58</v>
      </c>
      <c r="D24" s="49"/>
      <c r="E24" s="49"/>
      <c r="F24" s="101"/>
      <c r="J24" s="94" t="s">
        <v>59</v>
      </c>
      <c r="K24" s="82" t="s">
        <v>55</v>
      </c>
      <c r="L24" s="82" t="s">
        <v>43</v>
      </c>
      <c r="M24" s="82" t="s">
        <v>57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56</v>
      </c>
      <c r="M25" s="82" t="s">
        <v>57</v>
      </c>
      <c r="N25" s="92">
        <v>35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56</v>
      </c>
      <c r="M26" s="82" t="s">
        <v>57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50</v>
      </c>
      <c r="M27" s="82" t="s">
        <v>69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55</v>
      </c>
      <c r="L28" s="82" t="s">
        <v>56</v>
      </c>
      <c r="M28" s="82" t="s">
        <v>69</v>
      </c>
      <c r="N28" s="92">
        <v>40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63</v>
      </c>
      <c r="L29" s="82" t="s">
        <v>43</v>
      </c>
      <c r="M29" s="82" t="s">
        <v>69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66</v>
      </c>
      <c r="L30" s="103" t="s">
        <v>43</v>
      </c>
      <c r="M30" s="103" t="s">
        <v>69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56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56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1</v>
      </c>
      <c r="M51" s="166"/>
      <c r="N51" s="167"/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>
        <v>2</v>
      </c>
      <c r="M54" s="174" t="s">
        <v>48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40</v>
      </c>
      <c r="F55" s="172" t="s">
        <v>125</v>
      </c>
      <c r="G55" s="173"/>
      <c r="H55" s="156"/>
      <c r="I55" s="173" t="s">
        <v>126</v>
      </c>
      <c r="J55" s="173">
        <v>3</v>
      </c>
      <c r="K55" s="174" t="s">
        <v>59</v>
      </c>
      <c r="L55" s="175">
        <v>2</v>
      </c>
      <c r="M55" s="174" t="s">
        <v>68</v>
      </c>
      <c r="N55" s="175">
        <v>1</v>
      </c>
      <c r="O55" s="174"/>
      <c r="P55" s="175"/>
      <c r="Q55" s="173">
        <v>4</v>
      </c>
    </row>
    <row r="56" spans="1:256" ht="33.75">
      <c r="A56" s="168" t="s">
        <v>127</v>
      </c>
      <c r="B56" s="169" t="s">
        <v>128</v>
      </c>
      <c r="C56" s="176" t="s">
        <v>63</v>
      </c>
      <c r="D56" s="171">
        <v>6</v>
      </c>
      <c r="E56" s="171">
        <v>30</v>
      </c>
      <c r="F56" s="172" t="s">
        <v>125</v>
      </c>
      <c r="G56" s="173"/>
      <c r="H56" s="156"/>
      <c r="I56" s="173" t="s">
        <v>62</v>
      </c>
      <c r="J56" s="173">
        <v>4</v>
      </c>
      <c r="K56" s="174" t="s">
        <v>73</v>
      </c>
      <c r="L56" s="175">
        <v>3</v>
      </c>
      <c r="M56" s="174"/>
      <c r="N56" s="175">
        <v>2</v>
      </c>
      <c r="O56" s="174"/>
      <c r="P56" s="175">
        <v>1</v>
      </c>
      <c r="Q56" s="173">
        <v>2</v>
      </c>
    </row>
    <row r="57" spans="1:256" ht="22.5">
      <c r="A57" s="168" t="s">
        <v>129</v>
      </c>
      <c r="B57" s="169" t="s">
        <v>130</v>
      </c>
      <c r="C57" s="170" t="s">
        <v>52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>
        <v>2</v>
      </c>
      <c r="M57" s="174" t="s">
        <v>51</v>
      </c>
      <c r="N57" s="175">
        <v>3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139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 t="s">
        <v>142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66</v>
      </c>
      <c r="D62" s="180">
        <v>0</v>
      </c>
      <c r="E62" s="180">
        <v>25</v>
      </c>
      <c r="F62" s="181" t="s">
        <v>125</v>
      </c>
      <c r="G62" s="182"/>
      <c r="H62" s="156"/>
      <c r="I62" s="182" t="s">
        <v>65</v>
      </c>
      <c r="J62" s="182">
        <v>4</v>
      </c>
      <c r="K62" s="183" t="s">
        <v>75</v>
      </c>
      <c r="L62" s="184">
        <v>3</v>
      </c>
      <c r="M62" s="183"/>
      <c r="N62" s="184">
        <v>2</v>
      </c>
      <c r="O62" s="183"/>
      <c r="P62" s="184">
        <v>1</v>
      </c>
      <c r="Q62" s="182">
        <v>2</v>
      </c>
    </row>
    <row r="63" spans="1:256" ht="27.75" customHeight="1" thickBot="1">
      <c r="H63" s="185" t="s">
        <v>113</v>
      </c>
      <c r="I63" s="186">
        <v>4</v>
      </c>
      <c r="J63" s="187"/>
      <c r="K63" s="186">
        <v>4</v>
      </c>
      <c r="L63" s="187"/>
      <c r="M63" s="186">
        <v>3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BB0BB9E9-2B7E-429C-8C9C-80B4A56572E1}">
      <formula1>0</formula1>
      <formula2>50</formula2>
    </dataValidation>
    <dataValidation type="date" allowBlank="1" showErrorMessage="1" errorTitle="Date du prélèvement (jj/mm/aaaa)" sqref="D6:H6" xr:uid="{EDE9C03A-AA1D-47FA-8E11-46127F8EC6A6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E20B0-09B7-4E7D-AE2E-0D7A0270475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58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73201</v>
      </c>
      <c r="G23" s="235">
        <v>989973</v>
      </c>
      <c r="H23" s="235">
        <v>6485968</v>
      </c>
      <c r="I23" s="235">
        <v>1200</v>
      </c>
      <c r="J23" s="235" t="s">
        <v>197</v>
      </c>
      <c r="K23" s="234">
        <v>989962.61711468128</v>
      </c>
      <c r="L23" s="234">
        <v>6485866.6406640392</v>
      </c>
      <c r="M23" s="234">
        <v>989962.76794446283</v>
      </c>
      <c r="N23" s="234">
        <v>6485996.7254141802</v>
      </c>
      <c r="O23" s="235">
        <v>13.5</v>
      </c>
      <c r="P23" s="235">
        <v>162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DOPLA_2019-02-13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58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80</v>
      </c>
      <c r="H38" s="276" t="s">
        <v>211</v>
      </c>
      <c r="I38" s="277" t="s">
        <v>214</v>
      </c>
      <c r="R38"/>
      <c r="S38"/>
      <c r="T38"/>
    </row>
    <row r="39" spans="1:256" ht="24">
      <c r="A39" s="278" t="str">
        <f>B23</f>
        <v>06133350</v>
      </c>
      <c r="B39" s="278" t="str">
        <f>C23</f>
        <v>DORON DE PRALOGNAN</v>
      </c>
      <c r="C39" s="278" t="str">
        <f>D23</f>
        <v>DORON DE PRALOGNAN A PLANAY</v>
      </c>
      <c r="D39" s="279" t="str">
        <f>D26</f>
        <v>13/02/2019</v>
      </c>
      <c r="E39" s="280">
        <v>9.75</v>
      </c>
      <c r="F39" s="281" t="s">
        <v>216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55</v>
      </c>
      <c r="H43" s="284">
        <v>40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63</v>
      </c>
      <c r="H44" s="284">
        <v>30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52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139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141</v>
      </c>
      <c r="H49" s="284"/>
      <c r="I49" s="283" t="s">
        <v>142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66</v>
      </c>
      <c r="H50" s="287">
        <v>25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56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06133350</v>
      </c>
      <c r="B66" s="308" t="str">
        <f>D26</f>
        <v>13/02/2019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06133350</v>
      </c>
      <c r="B67" s="311" t="str">
        <f>+B$66</f>
        <v>13/02/2019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45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06133350</v>
      </c>
      <c r="B68" s="311" t="str">
        <f t="shared" si="0"/>
        <v>13/02/2019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06133350</v>
      </c>
      <c r="B69" s="311" t="str">
        <f t="shared" si="0"/>
        <v>13/02/2019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06133350</v>
      </c>
      <c r="B70" s="311" t="str">
        <f t="shared" si="0"/>
        <v>13/02/2019</v>
      </c>
      <c r="C70" s="309" t="s">
        <v>54</v>
      </c>
      <c r="D70" s="283" t="s">
        <v>55</v>
      </c>
      <c r="E70" s="283" t="s">
        <v>56</v>
      </c>
      <c r="F70" s="283" t="s">
        <v>57</v>
      </c>
      <c r="G70" s="284">
        <v>30</v>
      </c>
      <c r="H70" s="283"/>
      <c r="I70" s="283">
        <v>0</v>
      </c>
      <c r="J70" s="284" t="s">
        <v>235</v>
      </c>
      <c r="K70" s="283">
        <v>2</v>
      </c>
      <c r="T70"/>
    </row>
    <row r="71" spans="1:256" ht="14.25">
      <c r="A71" s="310" t="str">
        <f t="shared" si="0"/>
        <v>06133350</v>
      </c>
      <c r="B71" s="311" t="str">
        <f t="shared" si="0"/>
        <v>13/02/2019</v>
      </c>
      <c r="C71" s="309" t="s">
        <v>59</v>
      </c>
      <c r="D71" s="283" t="s">
        <v>55</v>
      </c>
      <c r="E71" s="283" t="s">
        <v>43</v>
      </c>
      <c r="F71" s="283" t="s">
        <v>57</v>
      </c>
      <c r="G71" s="284">
        <v>20</v>
      </c>
      <c r="H71" s="283"/>
      <c r="I71" s="283">
        <v>0</v>
      </c>
      <c r="J71" s="284" t="s">
        <v>235</v>
      </c>
      <c r="K71" s="283">
        <v>2</v>
      </c>
      <c r="T71"/>
    </row>
    <row r="72" spans="1:256" ht="14.25">
      <c r="A72" s="310" t="str">
        <f t="shared" si="0"/>
        <v>06133350</v>
      </c>
      <c r="B72" s="311" t="str">
        <f t="shared" si="0"/>
        <v>13/02/2019</v>
      </c>
      <c r="C72" s="309" t="s">
        <v>62</v>
      </c>
      <c r="D72" s="283" t="s">
        <v>63</v>
      </c>
      <c r="E72" s="283" t="s">
        <v>56</v>
      </c>
      <c r="F72" s="283" t="s">
        <v>57</v>
      </c>
      <c r="G72" s="284">
        <v>35</v>
      </c>
      <c r="H72" s="283"/>
      <c r="I72" s="283">
        <v>0</v>
      </c>
      <c r="J72" s="284" t="s">
        <v>235</v>
      </c>
      <c r="K72" s="283">
        <v>2</v>
      </c>
      <c r="T72"/>
    </row>
    <row r="73" spans="1:256" ht="14.25">
      <c r="A73" s="310" t="str">
        <f t="shared" si="0"/>
        <v>06133350</v>
      </c>
      <c r="B73" s="311" t="str">
        <f t="shared" si="0"/>
        <v>13/02/2019</v>
      </c>
      <c r="C73" s="309" t="s">
        <v>65</v>
      </c>
      <c r="D73" s="283" t="s">
        <v>66</v>
      </c>
      <c r="E73" s="283" t="s">
        <v>56</v>
      </c>
      <c r="F73" s="283" t="s">
        <v>57</v>
      </c>
      <c r="G73" s="284">
        <v>25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06133350</v>
      </c>
      <c r="B74" s="311" t="str">
        <f t="shared" si="0"/>
        <v>13/02/2019</v>
      </c>
      <c r="C74" s="309" t="s">
        <v>68</v>
      </c>
      <c r="D74" s="283" t="s">
        <v>55</v>
      </c>
      <c r="E74" s="283" t="s">
        <v>50</v>
      </c>
      <c r="F74" s="283" t="s">
        <v>69</v>
      </c>
      <c r="G74" s="284">
        <v>10</v>
      </c>
      <c r="H74" s="283"/>
      <c r="I74" s="283">
        <v>0</v>
      </c>
      <c r="J74" s="284" t="s">
        <v>235</v>
      </c>
      <c r="K74" s="283">
        <v>1</v>
      </c>
      <c r="T74"/>
    </row>
    <row r="75" spans="1:256" ht="14.25">
      <c r="A75" s="310" t="str">
        <f t="shared" si="0"/>
        <v>06133350</v>
      </c>
      <c r="B75" s="311" t="str">
        <f t="shared" si="0"/>
        <v>13/02/2019</v>
      </c>
      <c r="C75" s="309" t="s">
        <v>71</v>
      </c>
      <c r="D75" s="283" t="s">
        <v>55</v>
      </c>
      <c r="E75" s="283" t="s">
        <v>56</v>
      </c>
      <c r="F75" s="283" t="s">
        <v>69</v>
      </c>
      <c r="G75" s="284">
        <v>40</v>
      </c>
      <c r="H75" s="283"/>
      <c r="I75" s="283">
        <v>0</v>
      </c>
      <c r="J75" s="284" t="s">
        <v>235</v>
      </c>
      <c r="K75" s="283">
        <v>2</v>
      </c>
      <c r="T75"/>
    </row>
    <row r="76" spans="1:256" ht="14.25">
      <c r="A76" s="310" t="str">
        <f t="shared" si="0"/>
        <v>06133350</v>
      </c>
      <c r="B76" s="311" t="str">
        <f t="shared" si="0"/>
        <v>13/02/2019</v>
      </c>
      <c r="C76" s="309" t="s">
        <v>73</v>
      </c>
      <c r="D76" s="283" t="s">
        <v>63</v>
      </c>
      <c r="E76" s="283" t="s">
        <v>43</v>
      </c>
      <c r="F76" s="283" t="s">
        <v>69</v>
      </c>
      <c r="G76" s="284">
        <v>25</v>
      </c>
      <c r="H76" s="283"/>
      <c r="I76" s="283">
        <v>0</v>
      </c>
      <c r="J76" s="284" t="s">
        <v>235</v>
      </c>
      <c r="K76" s="283">
        <v>1</v>
      </c>
      <c r="T76"/>
    </row>
    <row r="77" spans="1:256" ht="14.25">
      <c r="A77" s="310" t="str">
        <f t="shared" si="0"/>
        <v>06133350</v>
      </c>
      <c r="B77" s="311" t="str">
        <f t="shared" si="0"/>
        <v>13/02/2019</v>
      </c>
      <c r="C77" s="309" t="s">
        <v>75</v>
      </c>
      <c r="D77" s="283" t="s">
        <v>66</v>
      </c>
      <c r="E77" s="283" t="s">
        <v>43</v>
      </c>
      <c r="F77" s="283" t="s">
        <v>69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57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06133350</v>
      </c>
      <c r="B88" s="330" t="str">
        <f>D26</f>
        <v>13/02/2019</v>
      </c>
      <c r="C88" s="284" t="s">
        <v>246</v>
      </c>
      <c r="D88" s="331" t="s">
        <v>247</v>
      </c>
      <c r="E88" s="284">
        <v>1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06133350</v>
      </c>
      <c r="B89" s="311" t="str">
        <f>+B$88</f>
        <v>13/02/2019</v>
      </c>
      <c r="C89" s="284" t="s">
        <v>248</v>
      </c>
      <c r="D89" s="331" t="s">
        <v>249</v>
      </c>
      <c r="E89" s="284">
        <v>1280</v>
      </c>
      <c r="F89" s="284">
        <v>92</v>
      </c>
      <c r="G89" s="284">
        <v>319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06133350</v>
      </c>
      <c r="B90" s="311" t="str">
        <f t="shared" si="1"/>
        <v>13/02/2019</v>
      </c>
      <c r="C90" s="284" t="s">
        <v>250</v>
      </c>
      <c r="D90" s="331" t="s">
        <v>251</v>
      </c>
      <c r="E90" s="284">
        <v>2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06133350</v>
      </c>
      <c r="B91" s="311" t="str">
        <f t="shared" si="1"/>
        <v>13/02/2019</v>
      </c>
      <c r="C91" s="284" t="s">
        <v>252</v>
      </c>
      <c r="D91" s="331" t="s">
        <v>253</v>
      </c>
      <c r="E91" s="284">
        <v>3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06133350</v>
      </c>
      <c r="B92" s="311" t="str">
        <f t="shared" si="1"/>
        <v>13/02/2019</v>
      </c>
      <c r="C92" s="284" t="s">
        <v>254</v>
      </c>
      <c r="D92" s="331" t="s">
        <v>255</v>
      </c>
      <c r="E92" s="284"/>
      <c r="F92" s="284">
        <v>3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06133350</v>
      </c>
      <c r="B93" s="311" t="str">
        <f t="shared" si="1"/>
        <v>13/02/2019</v>
      </c>
      <c r="C93" s="284" t="s">
        <v>256</v>
      </c>
      <c r="D93" s="331" t="s">
        <v>257</v>
      </c>
      <c r="E93" s="284">
        <v>3</v>
      </c>
      <c r="F93" s="284">
        <v>6</v>
      </c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06133350</v>
      </c>
      <c r="B94" s="311" t="str">
        <f t="shared" si="1"/>
        <v>13/02/2019</v>
      </c>
      <c r="C94" s="284" t="s">
        <v>258</v>
      </c>
      <c r="D94" s="331" t="s">
        <v>259</v>
      </c>
      <c r="E94" s="284">
        <v>3</v>
      </c>
      <c r="F94" s="284">
        <v>52</v>
      </c>
      <c r="G94" s="284">
        <v>103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06133350</v>
      </c>
      <c r="B95" s="311" t="str">
        <f t="shared" si="1"/>
        <v>13/02/2019</v>
      </c>
      <c r="C95" s="284" t="s">
        <v>260</v>
      </c>
      <c r="D95" s="331" t="s">
        <v>261</v>
      </c>
      <c r="E95" s="284">
        <v>99</v>
      </c>
      <c r="F95" s="284">
        <v>3</v>
      </c>
      <c r="G95" s="284">
        <v>257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06133350</v>
      </c>
      <c r="B96" s="311" t="str">
        <f t="shared" si="1"/>
        <v>13/02/2019</v>
      </c>
      <c r="C96" s="284" t="s">
        <v>262</v>
      </c>
      <c r="D96" s="331" t="s">
        <v>263</v>
      </c>
      <c r="E96" s="284">
        <v>2</v>
      </c>
      <c r="F96" s="284">
        <v>17</v>
      </c>
      <c r="G96" s="284">
        <v>19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06133350</v>
      </c>
      <c r="B97" s="311" t="str">
        <f t="shared" si="1"/>
        <v>13/02/2019</v>
      </c>
      <c r="C97" s="284" t="s">
        <v>264</v>
      </c>
      <c r="D97" s="331" t="s">
        <v>265</v>
      </c>
      <c r="E97" s="284">
        <v>8</v>
      </c>
      <c r="F97" s="284">
        <v>76</v>
      </c>
      <c r="G97" s="284">
        <v>93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06133350</v>
      </c>
      <c r="B98" s="311" t="str">
        <f t="shared" si="1"/>
        <v>13/02/2019</v>
      </c>
      <c r="C98" s="284" t="s">
        <v>266</v>
      </c>
      <c r="D98" s="331" t="s">
        <v>267</v>
      </c>
      <c r="E98" s="284"/>
      <c r="F98" s="284"/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06133350</v>
      </c>
      <c r="B99" s="311" t="str">
        <f t="shared" si="1"/>
        <v>13/02/2019</v>
      </c>
      <c r="C99" s="284" t="s">
        <v>268</v>
      </c>
      <c r="D99" s="331" t="s">
        <v>269</v>
      </c>
      <c r="E99" s="284"/>
      <c r="F99" s="284"/>
      <c r="G99" s="284">
        <v>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06133350</v>
      </c>
      <c r="B100" s="311" t="str">
        <f t="shared" si="1"/>
        <v>13/02/2019</v>
      </c>
      <c r="C100" s="284" t="s">
        <v>270</v>
      </c>
      <c r="D100" s="331" t="s">
        <v>271</v>
      </c>
      <c r="E100" s="284"/>
      <c r="F100" s="284">
        <v>8</v>
      </c>
      <c r="G100" s="284">
        <v>13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06133350</v>
      </c>
      <c r="B101" s="311" t="str">
        <f t="shared" si="1"/>
        <v>13/02/2019</v>
      </c>
      <c r="C101" s="284" t="s">
        <v>272</v>
      </c>
      <c r="D101" s="331" t="s">
        <v>273</v>
      </c>
      <c r="E101" s="284"/>
      <c r="F101" s="284">
        <v>1</v>
      </c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06133350</v>
      </c>
      <c r="B102" s="311" t="str">
        <f t="shared" si="1"/>
        <v>13/02/2019</v>
      </c>
      <c r="C102" s="284" t="s">
        <v>274</v>
      </c>
      <c r="D102" s="331" t="s">
        <v>275</v>
      </c>
      <c r="E102" s="284"/>
      <c r="F102" s="284">
        <v>2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06133350</v>
      </c>
      <c r="B103" s="311" t="str">
        <f t="shared" si="1"/>
        <v>13/02/2019</v>
      </c>
      <c r="C103" s="284" t="s">
        <v>276</v>
      </c>
      <c r="D103" s="331" t="s">
        <v>277</v>
      </c>
      <c r="E103" s="284"/>
      <c r="F103" s="284">
        <v>2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06133350</v>
      </c>
      <c r="B104" s="311" t="str">
        <f t="shared" si="1"/>
        <v>13/02/2019</v>
      </c>
      <c r="C104" s="284" t="s">
        <v>278</v>
      </c>
      <c r="D104" s="331" t="s">
        <v>279</v>
      </c>
      <c r="E104" s="284">
        <v>585</v>
      </c>
      <c r="F104" s="284">
        <v>44</v>
      </c>
      <c r="G104" s="284">
        <v>115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06133350</v>
      </c>
      <c r="B105" s="311" t="str">
        <f t="shared" si="1"/>
        <v>13/02/2019</v>
      </c>
      <c r="C105" s="284" t="s">
        <v>280</v>
      </c>
      <c r="D105" s="331" t="s">
        <v>281</v>
      </c>
      <c r="E105" s="284">
        <v>8</v>
      </c>
      <c r="F105" s="284">
        <v>1</v>
      </c>
      <c r="G105" s="284">
        <v>6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06133350</v>
      </c>
      <c r="B106" s="311" t="str">
        <f t="shared" si="1"/>
        <v>13/02/2019</v>
      </c>
      <c r="C106" s="284" t="s">
        <v>282</v>
      </c>
      <c r="D106" s="331" t="s">
        <v>283</v>
      </c>
      <c r="E106" s="284">
        <v>22</v>
      </c>
      <c r="F106" s="284">
        <v>12</v>
      </c>
      <c r="G106" s="284">
        <v>18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06133350</v>
      </c>
      <c r="B107" s="311" t="str">
        <f t="shared" si="1"/>
        <v>13/02/2019</v>
      </c>
      <c r="C107" s="284" t="s">
        <v>284</v>
      </c>
      <c r="D107" s="331" t="s">
        <v>285</v>
      </c>
      <c r="E107" s="284">
        <v>45</v>
      </c>
      <c r="F107" s="284">
        <v>1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06133350</v>
      </c>
      <c r="B108" s="311" t="str">
        <f t="shared" si="1"/>
        <v>13/02/2019</v>
      </c>
      <c r="C108" s="284" t="s">
        <v>286</v>
      </c>
      <c r="D108" s="331" t="s">
        <v>287</v>
      </c>
      <c r="E108" s="284">
        <v>36</v>
      </c>
      <c r="F108" s="284">
        <v>3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06133350</v>
      </c>
      <c r="B109" s="311" t="str">
        <f t="shared" si="1"/>
        <v>13/02/2019</v>
      </c>
      <c r="C109" s="284" t="s">
        <v>288</v>
      </c>
      <c r="D109" s="331" t="s">
        <v>289</v>
      </c>
      <c r="E109" s="284">
        <v>1</v>
      </c>
      <c r="F109" s="284">
        <v>2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06133350</v>
      </c>
      <c r="B110" s="311" t="str">
        <f t="shared" si="1"/>
        <v>13/02/2019</v>
      </c>
      <c r="C110" s="284" t="s">
        <v>290</v>
      </c>
      <c r="D110" s="331" t="s">
        <v>291</v>
      </c>
      <c r="E110" s="284"/>
      <c r="F110" s="284"/>
      <c r="G110" s="284" t="s">
        <v>292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06133350</v>
      </c>
      <c r="B111" s="311" t="str">
        <f t="shared" si="1"/>
        <v>13/02/2019</v>
      </c>
      <c r="C111" s="284" t="s">
        <v>293</v>
      </c>
      <c r="D111" s="331" t="s">
        <v>294</v>
      </c>
      <c r="E111" s="284">
        <v>28</v>
      </c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06133350</v>
      </c>
      <c r="B112" s="311" t="str">
        <f t="shared" si="1"/>
        <v>13/02/2019</v>
      </c>
      <c r="C112" s="284" t="s">
        <v>295</v>
      </c>
      <c r="D112" s="331" t="s">
        <v>296</v>
      </c>
      <c r="E112" s="284"/>
      <c r="F112" s="284"/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06133350</v>
      </c>
      <c r="B113" s="311" t="str">
        <f t="shared" si="1"/>
        <v>13/02/2019</v>
      </c>
      <c r="C113" s="284" t="s">
        <v>297</v>
      </c>
      <c r="D113" s="331" t="s">
        <v>298</v>
      </c>
      <c r="E113" s="284"/>
      <c r="F113" s="284"/>
      <c r="G113" s="284" t="s">
        <v>292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06133350</v>
      </c>
      <c r="B114" s="311" t="str">
        <f t="shared" si="1"/>
        <v>13/02/2019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06133350</v>
      </c>
      <c r="B115" s="311" t="str">
        <f t="shared" si="1"/>
        <v>13/02/2019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06133350</v>
      </c>
      <c r="B116" s="311" t="str">
        <f t="shared" si="1"/>
        <v>13/02/2019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06133350</v>
      </c>
      <c r="B117" s="311" t="str">
        <f t="shared" si="1"/>
        <v>13/02/2019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06133350</v>
      </c>
      <c r="B118" s="311" t="str">
        <f t="shared" si="1"/>
        <v>13/02/2019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06133350</v>
      </c>
      <c r="B119" s="311" t="str">
        <f t="shared" si="1"/>
        <v>13/02/2019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06133350</v>
      </c>
      <c r="B120" s="311" t="str">
        <f t="shared" si="1"/>
        <v>13/02/2019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06133350</v>
      </c>
      <c r="B121" s="311" t="str">
        <f t="shared" si="1"/>
        <v>13/02/2019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06133350</v>
      </c>
      <c r="B122" s="311" t="str">
        <f t="shared" si="2"/>
        <v>13/02/2019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06133350</v>
      </c>
      <c r="B123" s="311" t="str">
        <f t="shared" si="2"/>
        <v>13/02/2019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06133350</v>
      </c>
      <c r="B124" s="311" t="str">
        <f t="shared" si="2"/>
        <v>13/02/2019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06133350</v>
      </c>
      <c r="B125" s="311" t="str">
        <f t="shared" si="2"/>
        <v>13/02/2019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06133350</v>
      </c>
      <c r="B126" s="311" t="str">
        <f t="shared" si="2"/>
        <v>13/02/2019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06133350</v>
      </c>
      <c r="B127" s="311" t="str">
        <f t="shared" si="2"/>
        <v>13/02/2019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06133350</v>
      </c>
      <c r="B128" s="311" t="str">
        <f t="shared" si="2"/>
        <v>13/02/2019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06133350</v>
      </c>
      <c r="B129" s="311" t="str">
        <f t="shared" si="2"/>
        <v>13/02/2019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06133350</v>
      </c>
      <c r="B130" s="311" t="str">
        <f t="shared" si="2"/>
        <v>13/02/2019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06133350</v>
      </c>
      <c r="B131" s="311" t="str">
        <f t="shared" si="2"/>
        <v>13/02/2019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06133350</v>
      </c>
      <c r="B132" s="311" t="str">
        <f t="shared" si="2"/>
        <v>13/02/2019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06133350</v>
      </c>
      <c r="B133" s="311" t="str">
        <f t="shared" si="2"/>
        <v>13/02/2019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06133350</v>
      </c>
      <c r="B134" s="311" t="str">
        <f t="shared" si="2"/>
        <v>13/02/2019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06133350</v>
      </c>
      <c r="B135" s="311" t="str">
        <f t="shared" si="2"/>
        <v>13/02/2019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06133350</v>
      </c>
      <c r="B136" s="311" t="str">
        <f t="shared" si="2"/>
        <v>13/02/2019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06133350</v>
      </c>
      <c r="B137" s="311" t="str">
        <f t="shared" si="2"/>
        <v>13/02/2019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06133350</v>
      </c>
      <c r="B138" s="311" t="str">
        <f t="shared" si="2"/>
        <v>13/02/2019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06133350</v>
      </c>
      <c r="B139" s="311" t="str">
        <f t="shared" si="2"/>
        <v>13/02/2019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06133350</v>
      </c>
      <c r="B140" s="311" t="str">
        <f t="shared" si="2"/>
        <v>13/02/2019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06133350</v>
      </c>
      <c r="B141" s="311" t="str">
        <f t="shared" si="2"/>
        <v>13/02/2019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06133350</v>
      </c>
      <c r="B142" s="311" t="str">
        <f t="shared" si="2"/>
        <v>13/02/2019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06133350</v>
      </c>
      <c r="B143" s="311" t="str">
        <f t="shared" si="2"/>
        <v>13/02/2019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06133350</v>
      </c>
      <c r="B144" s="311" t="str">
        <f t="shared" si="2"/>
        <v>13/02/2019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06133350</v>
      </c>
      <c r="B145" s="311" t="str">
        <f t="shared" si="2"/>
        <v>13/02/2019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06133350</v>
      </c>
      <c r="B146" s="311" t="str">
        <f t="shared" si="2"/>
        <v>13/02/2019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06133350</v>
      </c>
      <c r="B147" s="311" t="str">
        <f t="shared" si="2"/>
        <v>13/02/2019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06133350</v>
      </c>
      <c r="B148" s="311" t="str">
        <f t="shared" si="2"/>
        <v>13/02/2019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06133350</v>
      </c>
      <c r="B149" s="311" t="str">
        <f t="shared" si="2"/>
        <v>13/02/2019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06133350</v>
      </c>
      <c r="B150" s="311" t="str">
        <f t="shared" si="2"/>
        <v>13/02/2019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06133350</v>
      </c>
      <c r="B151" s="311" t="str">
        <f t="shared" si="2"/>
        <v>13/02/2019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06133350</v>
      </c>
      <c r="B152" s="311" t="str">
        <f t="shared" si="2"/>
        <v>13/02/2019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06133350</v>
      </c>
      <c r="B153" s="311" t="str">
        <f t="shared" si="2"/>
        <v>13/02/2019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06133350</v>
      </c>
      <c r="B154" s="311" t="str">
        <f t="shared" si="3"/>
        <v>13/02/2019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06133350</v>
      </c>
      <c r="B155" s="311" t="str">
        <f t="shared" si="3"/>
        <v>13/02/2019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06133350</v>
      </c>
      <c r="B156" s="311" t="str">
        <f t="shared" si="3"/>
        <v>13/02/2019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06133350</v>
      </c>
      <c r="B157" s="311" t="str">
        <f t="shared" si="3"/>
        <v>13/02/2019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06133350</v>
      </c>
      <c r="B158" s="311" t="str">
        <f t="shared" si="3"/>
        <v>13/02/2019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06133350</v>
      </c>
      <c r="B159" s="311" t="str">
        <f t="shared" si="3"/>
        <v>13/02/2019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06133350</v>
      </c>
      <c r="B160" s="311" t="str">
        <f t="shared" si="3"/>
        <v>13/02/2019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06133350</v>
      </c>
      <c r="B161" s="311" t="str">
        <f t="shared" si="3"/>
        <v>13/02/2019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06133350</v>
      </c>
      <c r="B162" s="311" t="str">
        <f t="shared" si="3"/>
        <v>13/02/2019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06133350</v>
      </c>
      <c r="B163" s="311" t="str">
        <f t="shared" si="3"/>
        <v>13/02/2019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06133350</v>
      </c>
      <c r="B164" s="311" t="str">
        <f t="shared" si="3"/>
        <v>13/02/2019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06133350</v>
      </c>
      <c r="B165" s="311" t="str">
        <f t="shared" si="3"/>
        <v>13/02/2019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06133350</v>
      </c>
      <c r="B166" s="311" t="str">
        <f t="shared" si="3"/>
        <v>13/02/2019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06133350</v>
      </c>
      <c r="B167" s="311" t="str">
        <f t="shared" si="3"/>
        <v>13/02/2019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06133350</v>
      </c>
      <c r="B168" s="311" t="str">
        <f t="shared" si="3"/>
        <v>13/02/2019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06133350</v>
      </c>
      <c r="B169" s="311" t="str">
        <f t="shared" si="3"/>
        <v>13/02/2019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06133350</v>
      </c>
      <c r="B170" s="311" t="str">
        <f t="shared" si="3"/>
        <v>13/02/2019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06133350</v>
      </c>
      <c r="B171" s="311" t="str">
        <f t="shared" si="3"/>
        <v>13/02/2019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06133350</v>
      </c>
      <c r="B172" s="311" t="str">
        <f t="shared" si="3"/>
        <v>13/02/2019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06133350</v>
      </c>
      <c r="B173" s="311" t="str">
        <f t="shared" si="3"/>
        <v>13/02/2019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06133350</v>
      </c>
      <c r="B174" s="311" t="str">
        <f t="shared" si="3"/>
        <v>13/02/2019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06133350</v>
      </c>
      <c r="B175" s="311" t="str">
        <f t="shared" si="3"/>
        <v>13/02/2019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06133350</v>
      </c>
      <c r="B176" s="311" t="str">
        <f t="shared" si="3"/>
        <v>13/02/2019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06133350</v>
      </c>
      <c r="B177" s="311" t="str">
        <f t="shared" si="3"/>
        <v>13/02/2019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06133350</v>
      </c>
      <c r="B178" s="311" t="str">
        <f t="shared" si="3"/>
        <v>13/02/2019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06133350</v>
      </c>
      <c r="B179" s="311" t="str">
        <f t="shared" si="3"/>
        <v>13/02/2019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06133350</v>
      </c>
      <c r="B180" s="311" t="str">
        <f t="shared" si="3"/>
        <v>13/02/2019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06133350</v>
      </c>
      <c r="B181" s="311" t="str">
        <f t="shared" si="3"/>
        <v>13/02/2019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06133350</v>
      </c>
      <c r="B182" s="311" t="str">
        <f t="shared" si="3"/>
        <v>13/02/2019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06133350</v>
      </c>
      <c r="B183" s="311" t="str">
        <f t="shared" si="3"/>
        <v>13/02/2019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06133350</v>
      </c>
      <c r="B184" s="311" t="str">
        <f t="shared" si="3"/>
        <v>13/02/2019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06133350</v>
      </c>
      <c r="B185" s="311" t="str">
        <f t="shared" si="3"/>
        <v>13/02/2019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06133350</v>
      </c>
      <c r="B186" s="311" t="str">
        <f t="shared" si="4"/>
        <v>13/02/2019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06133350</v>
      </c>
      <c r="B187" s="311" t="str">
        <f t="shared" si="4"/>
        <v>13/02/2019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06133350</v>
      </c>
      <c r="B188" s="311" t="str">
        <f t="shared" si="4"/>
        <v>13/02/2019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06133350</v>
      </c>
      <c r="B189" s="311" t="str">
        <f t="shared" si="4"/>
        <v>13/02/2019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06133350</v>
      </c>
      <c r="B190" s="311" t="str">
        <f t="shared" si="4"/>
        <v>13/02/2019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06133350</v>
      </c>
      <c r="B191" s="311" t="str">
        <f t="shared" si="4"/>
        <v>13/02/2019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06133350</v>
      </c>
      <c r="B192" s="311" t="str">
        <f t="shared" si="4"/>
        <v>13/02/2019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06133350</v>
      </c>
      <c r="B193" s="311" t="str">
        <f t="shared" si="4"/>
        <v>13/02/2019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06133350</v>
      </c>
      <c r="B194" s="311" t="str">
        <f t="shared" si="4"/>
        <v>13/02/2019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06133350</v>
      </c>
      <c r="B195" s="311" t="str">
        <f t="shared" si="4"/>
        <v>13/02/2019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06133350</v>
      </c>
      <c r="B196" s="311" t="str">
        <f t="shared" si="4"/>
        <v>13/02/2019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06133350</v>
      </c>
      <c r="B197" s="311" t="str">
        <f t="shared" si="4"/>
        <v>13/02/2019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06133350</v>
      </c>
      <c r="B198" s="311" t="str">
        <f t="shared" si="4"/>
        <v>13/02/2019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06133350</v>
      </c>
      <c r="B199" s="311" t="str">
        <f t="shared" si="4"/>
        <v>13/02/2019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06133350</v>
      </c>
      <c r="B200" s="311" t="str">
        <f t="shared" si="4"/>
        <v>13/02/2019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06133350</v>
      </c>
      <c r="B201" s="311" t="str">
        <f t="shared" si="4"/>
        <v>13/02/2019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06133350</v>
      </c>
      <c r="B202" s="311" t="str">
        <f t="shared" si="4"/>
        <v>13/02/2019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06133350</v>
      </c>
      <c r="B203" s="311" t="str">
        <f t="shared" si="4"/>
        <v>13/02/2019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06133350</v>
      </c>
      <c r="B204" s="311" t="str">
        <f t="shared" si="4"/>
        <v>13/02/2019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06133350</v>
      </c>
      <c r="B205" s="311" t="str">
        <f t="shared" si="4"/>
        <v>13/02/2019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06133350</v>
      </c>
      <c r="B206" s="311" t="str">
        <f t="shared" si="4"/>
        <v>13/02/2019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06133350</v>
      </c>
      <c r="B207" s="311" t="str">
        <f t="shared" si="4"/>
        <v>13/02/2019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06133350</v>
      </c>
      <c r="B208" s="311" t="str">
        <f t="shared" si="4"/>
        <v>13/02/2019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06133350</v>
      </c>
      <c r="B209" s="311" t="str">
        <f t="shared" si="4"/>
        <v>13/02/2019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06133350</v>
      </c>
      <c r="B210" s="311" t="str">
        <f t="shared" si="4"/>
        <v>13/02/2019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06133350</v>
      </c>
      <c r="B211" s="311" t="str">
        <f t="shared" si="4"/>
        <v>13/02/2019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06133350</v>
      </c>
      <c r="B212" s="311" t="str">
        <f t="shared" si="4"/>
        <v>13/02/2019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06133350</v>
      </c>
      <c r="B213" s="311" t="str">
        <f t="shared" si="4"/>
        <v>13/02/2019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06133350</v>
      </c>
      <c r="B214" s="311" t="str">
        <f t="shared" si="4"/>
        <v>13/02/2019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06133350</v>
      </c>
      <c r="B215" s="311" t="str">
        <f t="shared" si="4"/>
        <v>13/02/2019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06133350</v>
      </c>
      <c r="B216" s="311" t="str">
        <f t="shared" si="4"/>
        <v>13/02/2019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06133350</v>
      </c>
      <c r="B217" s="311" t="str">
        <f t="shared" si="4"/>
        <v>13/02/2019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06133350</v>
      </c>
      <c r="B218" s="311" t="str">
        <f t="shared" si="5"/>
        <v>13/02/2019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06133350</v>
      </c>
      <c r="B219" s="311" t="str">
        <f t="shared" si="5"/>
        <v>13/02/2019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06133350</v>
      </c>
      <c r="B220" s="311" t="str">
        <f t="shared" si="5"/>
        <v>13/02/2019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06133350</v>
      </c>
      <c r="B221" s="311" t="str">
        <f t="shared" si="5"/>
        <v>13/02/2019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06133350</v>
      </c>
      <c r="B222" s="311" t="str">
        <f t="shared" si="5"/>
        <v>13/02/2019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06133350</v>
      </c>
      <c r="B223" s="311" t="str">
        <f t="shared" si="5"/>
        <v>13/02/2019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06133350</v>
      </c>
      <c r="B224" s="311" t="str">
        <f t="shared" si="5"/>
        <v>13/02/2019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06133350</v>
      </c>
      <c r="B225" s="311" t="str">
        <f t="shared" si="5"/>
        <v>13/02/2019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06133350</v>
      </c>
      <c r="B226" s="311" t="str">
        <f t="shared" si="5"/>
        <v>13/02/2019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06133350</v>
      </c>
      <c r="B227" s="311" t="str">
        <f t="shared" si="5"/>
        <v>13/02/2019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06133350</v>
      </c>
      <c r="B228" s="311" t="str">
        <f t="shared" si="5"/>
        <v>13/02/2019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06133350</v>
      </c>
      <c r="B229" s="311" t="str">
        <f t="shared" si="5"/>
        <v>13/02/2019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06133350</v>
      </c>
      <c r="B230" s="311" t="str">
        <f t="shared" si="5"/>
        <v>13/02/2019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06133350</v>
      </c>
      <c r="B231" s="311" t="str">
        <f t="shared" si="5"/>
        <v>13/02/2019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06133350</v>
      </c>
      <c r="B232" s="311" t="str">
        <f t="shared" si="5"/>
        <v>13/02/2019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06133350</v>
      </c>
      <c r="B233" s="311" t="str">
        <f t="shared" si="5"/>
        <v>13/02/2019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06133350</v>
      </c>
      <c r="B234" s="311" t="str">
        <f t="shared" si="5"/>
        <v>13/02/2019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06133350</v>
      </c>
      <c r="B235" s="311" t="str">
        <f t="shared" si="5"/>
        <v>13/02/2019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06133350</v>
      </c>
      <c r="B236" s="311" t="str">
        <f t="shared" si="5"/>
        <v>13/02/2019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06133350</v>
      </c>
      <c r="B237" s="311" t="str">
        <f t="shared" si="5"/>
        <v>13/02/2019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06133350</v>
      </c>
      <c r="B238" s="311" t="str">
        <f t="shared" si="5"/>
        <v>13/02/2019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06133350</v>
      </c>
      <c r="B239" s="311" t="str">
        <f t="shared" si="5"/>
        <v>13/02/2019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06133350</v>
      </c>
      <c r="B240" s="311" t="str">
        <f t="shared" si="5"/>
        <v>13/02/2019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06133350</v>
      </c>
      <c r="B241" s="311" t="str">
        <f t="shared" si="5"/>
        <v>13/02/2019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06133350</v>
      </c>
      <c r="B242" s="311" t="str">
        <f t="shared" si="5"/>
        <v>13/02/2019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06133350</v>
      </c>
      <c r="B243" s="311" t="str">
        <f t="shared" si="5"/>
        <v>13/02/2019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4C03787-3691-4FBB-A0AC-2A2E7FD8961E}">
      <formula1>$T$2:$T$3</formula1>
    </dataValidation>
    <dataValidation type="list" allowBlank="1" showErrorMessage="1" errorTitle="Bocal de regroupement" sqref="F78" xr:uid="{EE45EFB8-579C-4C15-8B16-2BFEAA0A66F0}">
      <formula1>#REF!</formula1>
    </dataValidation>
    <dataValidation type="list" allowBlank="1" showErrorMessage="1" errorTitle="Abondance végétation de 0 à 5" sqref="K78" xr:uid="{5B304F03-60FD-48A6-8AC1-2E3EDBF70008}">
      <formula1>#REF!</formula1>
    </dataValidation>
    <dataValidation type="list" allowBlank="1" showErrorMessage="1" errorTitle="Intensité du comatage de 0 à 5" sqref="H78" xr:uid="{29204787-8F22-4D51-AFE7-CC05EE20E8CC}">
      <formula1>#REF!</formula1>
    </dataValidation>
    <dataValidation type="list" allowBlank="1" showErrorMessage="1" errorTitle="Codage SANDRE svp" sqref="E78" xr:uid="{C5D6CA3F-DF13-4394-B2AA-363FC3322ACB}">
      <formula1>#REF!</formula1>
    </dataValidation>
    <dataValidation type="list" allowBlank="1" showInputMessage="1" showErrorMessage="1" sqref="D78 IV67:IV78" xr:uid="{28052A8B-6E14-4EAA-8D2A-8B52ED9DB545}">
      <formula1>#REF!</formula1>
    </dataValidation>
    <dataValidation type="list" allowBlank="1" errorTitle="Codage SANDRE svp" sqref="E66:E77" xr:uid="{976B4F40-AD7F-4DD8-A8F9-3382888A3C07}">
      <formula1>"N1, N3, N5 , N6"</formula1>
    </dataValidation>
    <dataValidation type="list" allowBlank="1" showInputMessage="1" sqref="D67:D77" xr:uid="{EA54DADE-2BCE-44C5-A3E7-BECFF65BC1FE}">
      <formula1>"S1, S2, S3, S9, S10, S11, S18, S24, S25, S28, S29, S30"</formula1>
    </dataValidation>
    <dataValidation allowBlank="1" showErrorMessage="1" errorTitle="Altitude en mètres" sqref="K23:N23" xr:uid="{405BDA9C-F9D5-417E-9737-C63347F5B412}"/>
    <dataValidation type="list" allowBlank="1" errorTitle="Bocal de regroupement" sqref="F66:F77" xr:uid="{490D83E0-CCA0-4654-B237-F837D3E73B2F}">
      <formula1>"PhA , PhB, PhC"</formula1>
    </dataValidation>
    <dataValidation type="list" allowBlank="1" errorTitle="Intensité du comatage de 0 à 5" sqref="H66:H77" xr:uid="{98616EA1-1BC5-4E28-8831-2A35EC095B75}">
      <formula1>"0, 1, 2, 3, 4, 5"</formula1>
    </dataValidation>
    <dataValidation type="list" allowBlank="1" errorTitle="Stabilité ou non du substrat" sqref="I66:I77" xr:uid="{78DAB43A-500A-43D7-8AD5-D0A86BC0C227}">
      <formula1>"stable , moyennement stable , instable"</formula1>
    </dataValidation>
    <dataValidation type="list" allowBlank="1" errorTitle="Abondance végétation de 0 à 5" sqref="K66:K77" xr:uid="{ECADE722-5001-4287-B5C4-27ECB0405153}">
      <formula1>"0, 1, 2, 3, 4, 5"</formula1>
    </dataValidation>
    <dataValidation type="list" allowBlank="1" errorTitle="Choisir une des 4 catégories" error="Vous devez indiquer une des 4 catégories de la liste déroulante" sqref="I39:I50" xr:uid="{C0CD7B42-7217-400A-B83A-03025C2D7CEA}">
      <formula1>"D, M, MNR, P"</formula1>
    </dataValidation>
    <dataValidation type="list" allowBlank="1" sqref="D66" xr:uid="{C2CD9319-5805-436B-9537-6324EAEC7A2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6D48E15-89FC-425D-8378-7A97E7FB92A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71D1B2E-8072-48B2-AA24-D59136ED602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B5C03A6-4907-4682-9F31-8016AF48CD4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BAE4A90-9BF6-415F-BB5C-399E73607A49}">
      <formula1>1</formula1>
      <formula2>3</formula2>
    </dataValidation>
    <dataValidation allowBlank="1" showErrorMessage="1" promptTitle="ATTENTION" prompt="en Lambert II étendu" sqref="G23 E27:E28" xr:uid="{60AAB5C6-CA38-4F34-A43C-6B512E849077}"/>
    <dataValidation type="textLength" allowBlank="1" showInputMessage="1" showErrorMessage="1" sqref="A41:E41 IS42:IV42" xr:uid="{D1EBED22-2A06-4A49-ACCA-7713AD95976E}">
      <formula1>0</formula1>
      <formula2>50</formula2>
    </dataValidation>
    <dataValidation type="whole" allowBlank="1" showErrorMessage="1" errorTitle="Altitude en mètres" sqref="I23:I28" xr:uid="{F7A53D0D-5ED3-4340-9446-F044EA68F52B}">
      <formula1>0</formula1>
      <formula2>4000</formula2>
    </dataValidation>
    <dataValidation type="decimal" allowBlank="1" showErrorMessage="1" errorTitle="Recouvrement en % de 0 à 100" sqref="H39:H50" xr:uid="{12188902-AACC-4C04-948B-661540F7179C}">
      <formula1>0</formula1>
      <formula2>100</formula2>
    </dataValidation>
    <dataValidation type="textLength" operator="equal" allowBlank="1" showErrorMessage="1" errorTitle="Code INSEE selon le type 00000" sqref="F23" xr:uid="{8F7DDAC7-0747-468A-95E2-B19D5223D927}">
      <formula1>5</formula1>
      <formula2>0</formula2>
    </dataValidation>
    <dataValidation type="date" allowBlank="1" showErrorMessage="1" errorTitle="Date du prélèvement (jj/mm/aaaa)" sqref="IV40" xr:uid="{69952D6E-78AC-4154-8228-92FF968BFF3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2019-09-25T12:31:31Z</dcterms:created>
  <dcterms:modified xsi:type="dcterms:W3CDTF">2019-09-25T12:31:33Z</dcterms:modified>
</cp:coreProperties>
</file>