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ISMO\19013_ISMO_exports\"/>
    </mc:Choice>
  </mc:AlternateContent>
  <xr:revisionPtr revIDLastSave="0" documentId="13_ncr:1_{3EF82A5A-A778-4CAE-AA64-4CA0F1648128}" xr6:coauthVersionLast="44" xr6:coauthVersionMax="44" xr10:uidLastSave="{00000000-0000-0000-0000-000000000000}"/>
  <bookViews>
    <workbookView xWindow="-120" yWindow="-120" windowWidth="24240" windowHeight="13140" xr2:uid="{A3F2F4CA-63C8-4689-9ACC-F48ED4FEDB4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A164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160" i="2"/>
  <c r="A162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</calcChain>
</file>

<file path=xl/sharedStrings.xml><?xml version="1.0" encoding="utf-8"?>
<sst xmlns="http://schemas.openxmlformats.org/spreadsheetml/2006/main" count="595" uniqueCount="289">
  <si>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</si>
  <si>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</si>
  <si>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</si>
  <si>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</si>
  <si>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</si>
  <si>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</si>
  <si>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</si>
  <si>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</si>
  <si>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</si>
  <si>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</si>
  <si>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</si>
  <si>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</si>
  <si>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</si>
  <si>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ISERE</t>
  </si>
  <si>
    <t>ISERE A MONTGIROD</t>
  </si>
  <si>
    <t>07/02/2019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</si>
  <si>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</si>
  <si>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</si>
  <si>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</si>
  <si>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</si>
  <si>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</si>
  <si>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</si>
  <si>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</si>
  <si>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</si>
  <si>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</si>
  <si>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</si>
  <si>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</si>
  <si>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</si>
  <si>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</si>
  <si>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</si>
  <si>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</si>
  <si>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</si>
  <si>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</si>
  <si>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</si>
  <si>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</si>
  <si>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</si>
  <si>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</si>
  <si>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</si>
  <si>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</si>
  <si>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</si>
  <si>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</si>
  <si>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</si>
  <si>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</si>
  <si>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</si>
  <si>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</si>
  <si>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</si>
  <si>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</si>
  <si>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P3</t>
  </si>
  <si>
    <t>S9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</si>
  <si>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</si>
  <si>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</si>
  <si>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</si>
  <si>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</si>
  <si>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</si>
  <si>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</si>
  <si>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N6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</si>
  <si>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</si>
  <si>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</si>
  <si>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</si>
  <si>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</si>
  <si>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</si>
  <si>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</si>
  <si>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</si>
  <si>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</si>
  <si>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</si>
  <si>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</si>
  <si>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</si>
  <si>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</si>
  <si>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</si>
  <si>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</si>
  <si>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</si>
  <si>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N1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</si>
  <si>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</si>
  <si>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</si>
  <si>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</si>
  <si>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</si>
  <si>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</si>
  <si>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</si>
  <si>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</si>
  <si>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</si>
  <si>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</si>
  <si>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</si>
  <si>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</si>
  <si>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</si>
  <si>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</si>
  <si>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</si>
  <si>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</si>
  <si>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</si>
  <si>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</si>
  <si>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</si>
  <si>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</si>
  <si>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</si>
  <si>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</si>
  <si>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</si>
  <si>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</si>
  <si>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</si>
  <si>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</si>
  <si>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</si>
  <si>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</si>
  <si>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</si>
  <si>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</si>
  <si>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</si>
  <si>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</si>
  <si>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</si>
  <si>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</si>
  <si>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</si>
  <si>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</si>
  <si>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</si>
  <si>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</si>
  <si>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</si>
  <si>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</si>
  <si>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</si>
  <si>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</si>
  <si>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</si>
  <si>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</si>
  <si>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</si>
  <si>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</si>
  <si>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</si>
  <si>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</si>
  <si>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</si>
  <si>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</si>
  <si>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</si>
  <si>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</si>
  <si>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</si>
  <si>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</si>
  <si>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</si>
  <si>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</si>
  <si>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</si>
  <si>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</si>
  <si>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</si>
  <si>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</si>
  <si>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</si>
  <si>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</si>
  <si>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</si>
  <si>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</si>
  <si>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</si>
  <si>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</si>
  <si>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</si>
  <si>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</si>
  <si>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</si>
  <si>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</si>
  <si>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</si>
  <si>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</si>
  <si>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</si>
  <si>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</si>
  <si>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</si>
  <si>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</si>
  <si>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</si>
  <si>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</si>
  <si>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</si>
  <si>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</si>
  <si>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</si>
  <si>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</si>
  <si>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</si>
  <si>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</si>
  <si>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</si>
  <si>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</si>
  <si>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</si>
  <si>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</si>
  <si>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</si>
  <si>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</si>
  <si>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</si>
  <si>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</si>
  <si>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</si>
  <si>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</si>
  <si>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</si>
  <si>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</si>
  <si>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</si>
  <si>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</si>
  <si>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</si>
  <si>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</si>
  <si>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</si>
  <si>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</si>
  <si>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</si>
  <si>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</si>
  <si>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</si>
  <si>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</si>
  <si>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</si>
  <si>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</si>
  <si>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</si>
  <si>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</si>
  <si>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</si>
  <si>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</si>
  <si>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</si>
  <si>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</si>
  <si>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</si>
  <si>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</si>
  <si>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</si>
  <si>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</si>
  <si>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</si>
  <si>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</si>
  <si>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</si>
  <si>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</si>
  <si>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</si>
  <si>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06133600</t>
  </si>
  <si>
    <t>MONTGIROD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</si>
  <si>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</si>
  <si>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</si>
  <si>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</si>
  <si>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</si>
  <si>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</si>
  <si>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</si>
  <si>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G2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</si>
  <si>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</si>
  <si>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</si>
  <si>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</si>
  <si>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</si>
  <si>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</si>
  <si>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</si>
  <si>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</si>
  <si>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</si>
  <si>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</si>
  <si>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</si>
  <si>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</si>
  <si>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</si>
  <si>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</si>
  <si>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</si>
  <si>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</si>
  <si>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</si>
  <si>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</si>
  <si>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</si>
  <si>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</si>
  <si>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</si>
  <si>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</si>
  <si>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</si>
  <si>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</si>
  <si>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</si>
  <si>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</si>
  <si>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</si>
  <si>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</si>
  <si>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</si>
  <si>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</si>
  <si>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</si>
  <si>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</si>
  <si>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</si>
  <si>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</si>
  <si>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</si>
  <si>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</si>
  <si>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</si>
  <si>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</si>
  <si>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</si>
  <si>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</si>
  <si>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</si>
  <si>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</si>
  <si>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Capnia</t>
  </si>
  <si>
    <t>116</t>
  </si>
  <si>
    <t>Leuctra</t>
  </si>
  <si>
    <t>69</t>
  </si>
  <si>
    <t>Protonemura</t>
  </si>
  <si>
    <t>46</t>
  </si>
  <si>
    <t>Perlodidae</t>
  </si>
  <si>
    <t>127</t>
  </si>
  <si>
    <t>Rhabdiopteryx</t>
  </si>
  <si>
    <t>10</t>
  </si>
  <si>
    <t>Hydropsyche</t>
  </si>
  <si>
    <t>212</t>
  </si>
  <si>
    <t>sF. Limnephilinae</t>
  </si>
  <si>
    <t>3163</t>
  </si>
  <si>
    <t>Rhyacophila</t>
  </si>
  <si>
    <t>183</t>
  </si>
  <si>
    <t>Baetidae</t>
  </si>
  <si>
    <t>363</t>
  </si>
  <si>
    <t>Baetis</t>
  </si>
  <si>
    <t>364</t>
  </si>
  <si>
    <t>Heptageniidae</t>
  </si>
  <si>
    <t>399</t>
  </si>
  <si>
    <t>Ecdyonurus</t>
  </si>
  <si>
    <t>421</t>
  </si>
  <si>
    <t>Rhithrogena</t>
  </si>
  <si>
    <t>404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</si>
  <si>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</si>
  <si>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</si>
  <si>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</si>
  <si>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</si>
  <si>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</si>
  <si>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</si>
  <si>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</si>
  <si>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</si>
  <si>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</si>
  <si>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</si>
  <si>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Gammaridae</t>
  </si>
  <si>
    <t>887</t>
  </si>
  <si>
    <t>Gammarus</t>
  </si>
  <si>
    <t>892</t>
  </si>
  <si>
    <t>OLIGOCHAETA</t>
  </si>
  <si>
    <t>933</t>
  </si>
  <si>
    <t>NEMATHELMINTHA</t>
  </si>
  <si>
    <t>3111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</si>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</sst>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2E4AF7D-65BB-4A9F-824D-6C3B8BED12A6}"/>
    <cellStyle name="Normal_résultats" xfId="1" xr:uid="{ADEC100E-E500-4C4B-967E-0F8F2F922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ISMO/19013_ISMO_07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ISMO</v>
          </cell>
          <cell r="L5">
            <v>43503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5AC2-6DD4-4B81-A0B0-D0F5EBAC0E0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6133600</v>
      </c>
      <c r="B6" s="27" t="s">
        <v>13</v>
      </c>
      <c r="C6" s="27" t="s">
        <v>14</v>
      </c>
      <c r="D6" s="28" t="s">
        <v>15</v>
      </c>
      <c r="E6" s="27">
        <v>980977.64145304856</v>
      </c>
      <c r="F6" s="27">
        <v>6499191.4468244109</v>
      </c>
      <c r="G6" s="27">
        <v>980848.62824119744</v>
      </c>
      <c r="H6" s="29">
        <v>6498971.0048164446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252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27.75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6993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349.65000000000003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/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/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/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49</v>
      </c>
      <c r="M22" s="82" t="s">
        <v>44</v>
      </c>
      <c r="N22" s="92"/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/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43</v>
      </c>
      <c r="M24" s="82" t="s">
        <v>56</v>
      </c>
      <c r="N24" s="92"/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55</v>
      </c>
      <c r="M25" s="82" t="s">
        <v>56</v>
      </c>
      <c r="N25" s="92"/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55</v>
      </c>
      <c r="M26" s="82" t="s">
        <v>56</v>
      </c>
      <c r="N26" s="92"/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49</v>
      </c>
      <c r="M27" s="82" t="s">
        <v>68</v>
      </c>
      <c r="N27" s="92"/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71</v>
      </c>
      <c r="M28" s="82" t="s">
        <v>68</v>
      </c>
      <c r="N28" s="92"/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62</v>
      </c>
      <c r="L29" s="82" t="s">
        <v>43</v>
      </c>
      <c r="M29" s="82" t="s">
        <v>68</v>
      </c>
      <c r="N29" s="92"/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65</v>
      </c>
      <c r="L30" s="103" t="s">
        <v>43</v>
      </c>
      <c r="M30" s="103" t="s">
        <v>68</v>
      </c>
      <c r="N30" s="104"/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71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49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55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55</v>
      </c>
      <c r="J46" s="127"/>
      <c r="K46" s="128" t="s">
        <v>43</v>
      </c>
      <c r="L46" s="129"/>
      <c r="M46" s="128" t="s">
        <v>49</v>
      </c>
      <c r="N46" s="129"/>
      <c r="O46" s="128" t="s">
        <v>71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>
        <v>2</v>
      </c>
      <c r="K51" s="166" t="s">
        <v>41</v>
      </c>
      <c r="L51" s="167">
        <v>3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 t="s">
        <v>45</v>
      </c>
      <c r="L54" s="175">
        <v>2</v>
      </c>
      <c r="M54" s="174"/>
      <c r="N54" s="175">
        <v>1</v>
      </c>
      <c r="O54" s="174"/>
      <c r="P54" s="175"/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42</v>
      </c>
      <c r="F55" s="172" t="s">
        <v>126</v>
      </c>
      <c r="G55" s="173"/>
      <c r="H55" s="156"/>
      <c r="I55" s="173" t="s">
        <v>53</v>
      </c>
      <c r="J55" s="173">
        <v>4</v>
      </c>
      <c r="K55" s="174" t="s">
        <v>58</v>
      </c>
      <c r="L55" s="175">
        <v>3</v>
      </c>
      <c r="M55" s="174" t="s">
        <v>67</v>
      </c>
      <c r="N55" s="175">
        <v>2</v>
      </c>
      <c r="O55" s="174" t="s">
        <v>70</v>
      </c>
      <c r="P55" s="175">
        <v>1</v>
      </c>
      <c r="Q55" s="173">
        <v>4</v>
      </c>
    </row>
    <row r="56" spans="1:256" ht="33.75">
      <c r="A56" s="168" t="s">
        <v>127</v>
      </c>
      <c r="B56" s="169" t="s">
        <v>128</v>
      </c>
      <c r="C56" s="176" t="s">
        <v>62</v>
      </c>
      <c r="D56" s="171">
        <v>6</v>
      </c>
      <c r="E56" s="171">
        <v>24</v>
      </c>
      <c r="F56" s="172" t="s">
        <v>126</v>
      </c>
      <c r="G56" s="173"/>
      <c r="H56" s="156"/>
      <c r="I56" s="173" t="s">
        <v>61</v>
      </c>
      <c r="J56" s="173">
        <v>3</v>
      </c>
      <c r="K56" s="174" t="s">
        <v>73</v>
      </c>
      <c r="L56" s="175">
        <v>2</v>
      </c>
      <c r="M56" s="174"/>
      <c r="N56" s="175">
        <v>1</v>
      </c>
      <c r="O56" s="174"/>
      <c r="P56" s="175"/>
      <c r="Q56" s="173">
        <v>2</v>
      </c>
    </row>
    <row r="57" spans="1:256" ht="22.5">
      <c r="A57" s="168" t="s">
        <v>129</v>
      </c>
      <c r="B57" s="169" t="s">
        <v>130</v>
      </c>
      <c r="C57" s="170" t="s">
        <v>48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51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 t="s">
        <v>50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65</v>
      </c>
      <c r="D62" s="180">
        <v>0</v>
      </c>
      <c r="E62" s="180">
        <v>30</v>
      </c>
      <c r="F62" s="181" t="s">
        <v>126</v>
      </c>
      <c r="G62" s="182"/>
      <c r="H62" s="156"/>
      <c r="I62" s="182" t="s">
        <v>64</v>
      </c>
      <c r="J62" s="182">
        <v>4</v>
      </c>
      <c r="K62" s="183" t="s">
        <v>75</v>
      </c>
      <c r="L62" s="184">
        <v>3</v>
      </c>
      <c r="M62" s="183"/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113</v>
      </c>
      <c r="I63" s="186">
        <v>3</v>
      </c>
      <c r="J63" s="187"/>
      <c r="K63" s="186">
        <v>5</v>
      </c>
      <c r="L63" s="187"/>
      <c r="M63" s="186">
        <v>3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C415318-B5B7-4721-905A-0AF9BB32A12B}">
      <formula1>0</formula1>
      <formula2>50</formula2>
    </dataValidation>
    <dataValidation type="date" allowBlank="1" showErrorMessage="1" errorTitle="Date du prélèvement (jj/mm/aaaa)" sqref="D6:H6" xr:uid="{E33FCBB1-925E-4297-98D7-AAEF326001D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E1D3-E3A1-4E8F-82F5-B55F8836624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73169</v>
      </c>
      <c r="G23" s="235">
        <v>980838</v>
      </c>
      <c r="H23" s="235">
        <v>6498949</v>
      </c>
      <c r="I23" s="235">
        <v>596</v>
      </c>
      <c r="J23" s="235" t="s">
        <v>196</v>
      </c>
      <c r="K23" s="234">
        <v>980977.64145304856</v>
      </c>
      <c r="L23" s="234">
        <v>6499191.4468244109</v>
      </c>
      <c r="M23" s="234">
        <v>980848.62824119744</v>
      </c>
      <c r="N23" s="234">
        <v>6498971.0048164446</v>
      </c>
      <c r="O23" s="235">
        <v>42</v>
      </c>
      <c r="P23" s="235">
        <v>252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ISMO_2019-02-07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06133600</v>
      </c>
      <c r="B39" s="278" t="str">
        <f>C23</f>
        <v>ISERE</v>
      </c>
      <c r="C39" s="278" t="str">
        <f>D23</f>
        <v>ISERE A MONTGIROD</v>
      </c>
      <c r="D39" s="279" t="str">
        <f>D26</f>
        <v>07/02/2019</v>
      </c>
      <c r="E39" s="280">
        <v>27.75</v>
      </c>
      <c r="F39" s="281" t="s">
        <v>215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46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42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62</v>
      </c>
      <c r="H44" s="284">
        <v>24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48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51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65</v>
      </c>
      <c r="H50" s="287">
        <v>30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71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49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55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06133600</v>
      </c>
      <c r="B66" s="308" t="str">
        <f>D26</f>
        <v>07/02/2019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/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06133600</v>
      </c>
      <c r="B67" s="311" t="str">
        <f>+B$66</f>
        <v>07/02/2019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/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06133600</v>
      </c>
      <c r="B68" s="311" t="str">
        <f t="shared" si="0"/>
        <v>07/02/2019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/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06133600</v>
      </c>
      <c r="B69" s="311" t="str">
        <f t="shared" si="0"/>
        <v>07/02/2019</v>
      </c>
      <c r="C69" s="309" t="s">
        <v>50</v>
      </c>
      <c r="D69" s="283" t="s">
        <v>51</v>
      </c>
      <c r="E69" s="283" t="s">
        <v>49</v>
      </c>
      <c r="F69" s="283" t="s">
        <v>44</v>
      </c>
      <c r="G69" s="284"/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06133600</v>
      </c>
      <c r="B70" s="311" t="str">
        <f t="shared" si="0"/>
        <v>07/02/2019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/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06133600</v>
      </c>
      <c r="B71" s="311" t="str">
        <f t="shared" si="0"/>
        <v>07/02/2019</v>
      </c>
      <c r="C71" s="309" t="s">
        <v>58</v>
      </c>
      <c r="D71" s="283" t="s">
        <v>54</v>
      </c>
      <c r="E71" s="283" t="s">
        <v>43</v>
      </c>
      <c r="F71" s="283" t="s">
        <v>56</v>
      </c>
      <c r="G71" s="284"/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06133600</v>
      </c>
      <c r="B72" s="311" t="str">
        <f t="shared" si="0"/>
        <v>07/02/2019</v>
      </c>
      <c r="C72" s="309" t="s">
        <v>61</v>
      </c>
      <c r="D72" s="283" t="s">
        <v>62</v>
      </c>
      <c r="E72" s="283" t="s">
        <v>55</v>
      </c>
      <c r="F72" s="283" t="s">
        <v>56</v>
      </c>
      <c r="G72" s="284"/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06133600</v>
      </c>
      <c r="B73" s="311" t="str">
        <f t="shared" si="0"/>
        <v>07/02/2019</v>
      </c>
      <c r="C73" s="309" t="s">
        <v>64</v>
      </c>
      <c r="D73" s="283" t="s">
        <v>65</v>
      </c>
      <c r="E73" s="283" t="s">
        <v>55</v>
      </c>
      <c r="F73" s="283" t="s">
        <v>56</v>
      </c>
      <c r="G73" s="284"/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06133600</v>
      </c>
      <c r="B74" s="311" t="str">
        <f t="shared" si="0"/>
        <v>07/02/2019</v>
      </c>
      <c r="C74" s="309" t="s">
        <v>67</v>
      </c>
      <c r="D74" s="283" t="s">
        <v>54</v>
      </c>
      <c r="E74" s="283" t="s">
        <v>49</v>
      </c>
      <c r="F74" s="283" t="s">
        <v>68</v>
      </c>
      <c r="G74" s="284"/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06133600</v>
      </c>
      <c r="B75" s="311" t="str">
        <f t="shared" si="0"/>
        <v>07/02/2019</v>
      </c>
      <c r="C75" s="309" t="s">
        <v>70</v>
      </c>
      <c r="D75" s="283" t="s">
        <v>54</v>
      </c>
      <c r="E75" s="283" t="s">
        <v>71</v>
      </c>
      <c r="F75" s="283" t="s">
        <v>68</v>
      </c>
      <c r="G75" s="284"/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06133600</v>
      </c>
      <c r="B76" s="311" t="str">
        <f t="shared" si="0"/>
        <v>07/02/2019</v>
      </c>
      <c r="C76" s="309" t="s">
        <v>73</v>
      </c>
      <c r="D76" s="283" t="s">
        <v>62</v>
      </c>
      <c r="E76" s="283" t="s">
        <v>43</v>
      </c>
      <c r="F76" s="283" t="s">
        <v>68</v>
      </c>
      <c r="G76" s="284"/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06133600</v>
      </c>
      <c r="B77" s="311" t="str">
        <f t="shared" si="0"/>
        <v>07/02/2019</v>
      </c>
      <c r="C77" s="309" t="s">
        <v>75</v>
      </c>
      <c r="D77" s="283" t="s">
        <v>65</v>
      </c>
      <c r="E77" s="283" t="s">
        <v>43</v>
      </c>
      <c r="F77" s="283" t="s">
        <v>68</v>
      </c>
      <c r="G77" s="284"/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06133600</v>
      </c>
      <c r="B88" s="330" t="str">
        <f>D26</f>
        <v>07/02/2019</v>
      </c>
      <c r="C88" s="284" t="s">
        <v>244</v>
      </c>
      <c r="D88" s="331" t="s">
        <v>245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06133600</v>
      </c>
      <c r="B89" s="311" t="str">
        <f>+B$88</f>
        <v>07/02/2019</v>
      </c>
      <c r="C89" s="284" t="s">
        <v>246</v>
      </c>
      <c r="D89" s="331" t="s">
        <v>247</v>
      </c>
      <c r="E89" s="284">
        <v>97</v>
      </c>
      <c r="F89" s="284">
        <v>320</v>
      </c>
      <c r="G89" s="284">
        <v>145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06133600</v>
      </c>
      <c r="B90" s="311" t="str">
        <f t="shared" si="1"/>
        <v>07/02/2019</v>
      </c>
      <c r="C90" s="284" t="s">
        <v>248</v>
      </c>
      <c r="D90" s="331" t="s">
        <v>249</v>
      </c>
      <c r="E90" s="284">
        <v>9</v>
      </c>
      <c r="F90" s="284">
        <v>2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06133600</v>
      </c>
      <c r="B91" s="311" t="str">
        <f t="shared" si="1"/>
        <v>07/02/2019</v>
      </c>
      <c r="C91" s="284" t="s">
        <v>250</v>
      </c>
      <c r="D91" s="331" t="s">
        <v>251</v>
      </c>
      <c r="E91" s="284">
        <v>2</v>
      </c>
      <c r="F91" s="284">
        <v>1</v>
      </c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06133600</v>
      </c>
      <c r="B92" s="311" t="str">
        <f t="shared" si="1"/>
        <v>07/02/2019</v>
      </c>
      <c r="C92" s="284" t="s">
        <v>252</v>
      </c>
      <c r="D92" s="331" t="s">
        <v>253</v>
      </c>
      <c r="E92" s="284"/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06133600</v>
      </c>
      <c r="B93" s="311" t="str">
        <f t="shared" si="1"/>
        <v>07/02/2019</v>
      </c>
      <c r="C93" s="284" t="s">
        <v>254</v>
      </c>
      <c r="D93" s="331" t="s">
        <v>255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06133600</v>
      </c>
      <c r="B94" s="311" t="str">
        <f t="shared" si="1"/>
        <v>07/02/2019</v>
      </c>
      <c r="C94" s="284" t="s">
        <v>256</v>
      </c>
      <c r="D94" s="331" t="s">
        <v>257</v>
      </c>
      <c r="E94" s="284">
        <v>22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06133600</v>
      </c>
      <c r="B95" s="311" t="str">
        <f t="shared" si="1"/>
        <v>07/02/2019</v>
      </c>
      <c r="C95" s="284" t="s">
        <v>258</v>
      </c>
      <c r="D95" s="331" t="s">
        <v>259</v>
      </c>
      <c r="E95" s="284">
        <v>1</v>
      </c>
      <c r="F95" s="284">
        <v>7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06133600</v>
      </c>
      <c r="B96" s="311" t="str">
        <f t="shared" si="1"/>
        <v>07/02/2019</v>
      </c>
      <c r="C96" s="284" t="s">
        <v>260</v>
      </c>
      <c r="D96" s="331" t="s">
        <v>261</v>
      </c>
      <c r="E96" s="284">
        <v>8</v>
      </c>
      <c r="F96" s="284">
        <v>12</v>
      </c>
      <c r="G96" s="284">
        <v>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06133600</v>
      </c>
      <c r="B97" s="311" t="str">
        <f t="shared" si="1"/>
        <v>07/02/2019</v>
      </c>
      <c r="C97" s="284" t="s">
        <v>262</v>
      </c>
      <c r="D97" s="331" t="s">
        <v>263</v>
      </c>
      <c r="E97" s="284">
        <v>101</v>
      </c>
      <c r="F97" s="284">
        <v>93</v>
      </c>
      <c r="G97" s="284">
        <v>101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06133600</v>
      </c>
      <c r="B98" s="311" t="str">
        <f t="shared" si="1"/>
        <v>07/02/2019</v>
      </c>
      <c r="C98" s="284" t="s">
        <v>264</v>
      </c>
      <c r="D98" s="331" t="s">
        <v>265</v>
      </c>
      <c r="E98" s="284"/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06133600</v>
      </c>
      <c r="B99" s="311" t="str">
        <f t="shared" si="1"/>
        <v>07/02/2019</v>
      </c>
      <c r="C99" s="284" t="s">
        <v>266</v>
      </c>
      <c r="D99" s="331" t="s">
        <v>267</v>
      </c>
      <c r="E99" s="284"/>
      <c r="F99" s="284">
        <v>2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06133600</v>
      </c>
      <c r="B100" s="311" t="str">
        <f t="shared" si="1"/>
        <v>07/02/2019</v>
      </c>
      <c r="C100" s="284" t="s">
        <v>268</v>
      </c>
      <c r="D100" s="331" t="s">
        <v>269</v>
      </c>
      <c r="E100" s="284">
        <v>14</v>
      </c>
      <c r="F100" s="284">
        <v>107</v>
      </c>
      <c r="G100" s="284">
        <v>95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06133600</v>
      </c>
      <c r="B101" s="311" t="str">
        <f t="shared" si="1"/>
        <v>07/02/2019</v>
      </c>
      <c r="C101" s="284" t="s">
        <v>270</v>
      </c>
      <c r="D101" s="331" t="s">
        <v>271</v>
      </c>
      <c r="E101" s="284">
        <v>39</v>
      </c>
      <c r="F101" s="284">
        <v>5</v>
      </c>
      <c r="G101" s="284">
        <v>6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06133600</v>
      </c>
      <c r="B102" s="311" t="str">
        <f t="shared" si="1"/>
        <v>07/02/2019</v>
      </c>
      <c r="C102" s="284" t="s">
        <v>272</v>
      </c>
      <c r="D102" s="331" t="s">
        <v>273</v>
      </c>
      <c r="E102" s="284">
        <v>3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06133600</v>
      </c>
      <c r="B103" s="311" t="str">
        <f t="shared" si="1"/>
        <v>07/02/2019</v>
      </c>
      <c r="C103" s="284" t="s">
        <v>274</v>
      </c>
      <c r="D103" s="331" t="s">
        <v>275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06133600</v>
      </c>
      <c r="B104" s="311" t="str">
        <f t="shared" si="1"/>
        <v>07/02/2019</v>
      </c>
      <c r="C104" s="284" t="s">
        <v>276</v>
      </c>
      <c r="D104" s="331" t="s">
        <v>277</v>
      </c>
      <c r="E104" s="284">
        <v>292</v>
      </c>
      <c r="F104" s="284">
        <v>138</v>
      </c>
      <c r="G104" s="284">
        <v>69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06133600</v>
      </c>
      <c r="B105" s="311" t="str">
        <f t="shared" si="1"/>
        <v>07/02/2019</v>
      </c>
      <c r="C105" s="284" t="s">
        <v>278</v>
      </c>
      <c r="D105" s="331" t="s">
        <v>279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06133600</v>
      </c>
      <c r="B106" s="311" t="str">
        <f t="shared" si="1"/>
        <v>07/02/2019</v>
      </c>
      <c r="C106" s="284" t="s">
        <v>280</v>
      </c>
      <c r="D106" s="331" t="s">
        <v>281</v>
      </c>
      <c r="E106" s="284"/>
      <c r="F106" s="284"/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06133600</v>
      </c>
      <c r="B107" s="311" t="str">
        <f t="shared" si="1"/>
        <v>07/02/2019</v>
      </c>
      <c r="C107" s="284" t="s">
        <v>282</v>
      </c>
      <c r="D107" s="331" t="s">
        <v>283</v>
      </c>
      <c r="E107" s="284">
        <v>47</v>
      </c>
      <c r="F107" s="284">
        <v>5</v>
      </c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06133600</v>
      </c>
      <c r="B108" s="311" t="str">
        <f t="shared" si="1"/>
        <v>07/02/2019</v>
      </c>
      <c r="C108" s="284" t="s">
        <v>284</v>
      </c>
      <c r="D108" s="331" t="s">
        <v>285</v>
      </c>
      <c r="E108" s="284">
        <v>28</v>
      </c>
      <c r="F108" s="284">
        <v>16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06133600</v>
      </c>
      <c r="B109" s="311" t="str">
        <f t="shared" si="1"/>
        <v>07/02/2019</v>
      </c>
      <c r="C109" s="284" t="s">
        <v>286</v>
      </c>
      <c r="D109" s="331" t="s">
        <v>287</v>
      </c>
      <c r="E109" s="284" t="s">
        <v>288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06133600</v>
      </c>
      <c r="B110" s="311" t="str">
        <f t="shared" si="1"/>
        <v>07/02/2019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06133600</v>
      </c>
      <c r="B111" s="311" t="str">
        <f t="shared" si="1"/>
        <v>07/02/2019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06133600</v>
      </c>
      <c r="B112" s="311" t="str">
        <f t="shared" si="1"/>
        <v>07/02/2019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06133600</v>
      </c>
      <c r="B113" s="311" t="str">
        <f t="shared" si="1"/>
        <v>07/02/2019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06133600</v>
      </c>
      <c r="B114" s="311" t="str">
        <f t="shared" si="1"/>
        <v>07/02/2019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06133600</v>
      </c>
      <c r="B115" s="311" t="str">
        <f t="shared" si="1"/>
        <v>07/02/2019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06133600</v>
      </c>
      <c r="B116" s="311" t="str">
        <f t="shared" si="1"/>
        <v>07/02/2019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06133600</v>
      </c>
      <c r="B117" s="311" t="str">
        <f t="shared" si="1"/>
        <v>07/02/2019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06133600</v>
      </c>
      <c r="B118" s="311" t="str">
        <f t="shared" si="1"/>
        <v>07/02/2019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06133600</v>
      </c>
      <c r="B119" s="311" t="str">
        <f t="shared" si="1"/>
        <v>07/02/2019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06133600</v>
      </c>
      <c r="B120" s="311" t="str">
        <f t="shared" si="1"/>
        <v>07/02/2019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06133600</v>
      </c>
      <c r="B121" s="311" t="str">
        <f t="shared" si="1"/>
        <v>07/02/2019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06133600</v>
      </c>
      <c r="B122" s="311" t="str">
        <f t="shared" si="2"/>
        <v>07/02/2019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06133600</v>
      </c>
      <c r="B123" s="311" t="str">
        <f t="shared" si="2"/>
        <v>07/02/2019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06133600</v>
      </c>
      <c r="B124" s="311" t="str">
        <f t="shared" si="2"/>
        <v>07/02/2019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06133600</v>
      </c>
      <c r="B125" s="311" t="str">
        <f t="shared" si="2"/>
        <v>07/02/2019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06133600</v>
      </c>
      <c r="B126" s="311" t="str">
        <f t="shared" si="2"/>
        <v>07/02/2019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06133600</v>
      </c>
      <c r="B127" s="311" t="str">
        <f t="shared" si="2"/>
        <v>07/02/2019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06133600</v>
      </c>
      <c r="B128" s="311" t="str">
        <f t="shared" si="2"/>
        <v>07/02/2019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06133600</v>
      </c>
      <c r="B129" s="311" t="str">
        <f t="shared" si="2"/>
        <v>07/02/2019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06133600</v>
      </c>
      <c r="B130" s="311" t="str">
        <f t="shared" si="2"/>
        <v>07/02/2019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06133600</v>
      </c>
      <c r="B131" s="311" t="str">
        <f t="shared" si="2"/>
        <v>07/02/2019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06133600</v>
      </c>
      <c r="B132" s="311" t="str">
        <f t="shared" si="2"/>
        <v>07/02/2019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06133600</v>
      </c>
      <c r="B133" s="311" t="str">
        <f t="shared" si="2"/>
        <v>07/02/2019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06133600</v>
      </c>
      <c r="B134" s="311" t="str">
        <f t="shared" si="2"/>
        <v>07/02/2019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06133600</v>
      </c>
      <c r="B135" s="311" t="str">
        <f t="shared" si="2"/>
        <v>07/02/2019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06133600</v>
      </c>
      <c r="B136" s="311" t="str">
        <f t="shared" si="2"/>
        <v>07/02/2019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06133600</v>
      </c>
      <c r="B137" s="311" t="str">
        <f t="shared" si="2"/>
        <v>07/02/2019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06133600</v>
      </c>
      <c r="B138" s="311" t="str">
        <f t="shared" si="2"/>
        <v>07/02/2019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06133600</v>
      </c>
      <c r="B139" s="311" t="str">
        <f t="shared" si="2"/>
        <v>07/02/2019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06133600</v>
      </c>
      <c r="B140" s="311" t="str">
        <f t="shared" si="2"/>
        <v>07/02/2019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06133600</v>
      </c>
      <c r="B141" s="311" t="str">
        <f t="shared" si="2"/>
        <v>07/02/2019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06133600</v>
      </c>
      <c r="B142" s="311" t="str">
        <f t="shared" si="2"/>
        <v>07/02/2019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06133600</v>
      </c>
      <c r="B143" s="311" t="str">
        <f t="shared" si="2"/>
        <v>07/02/2019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06133600</v>
      </c>
      <c r="B144" s="311" t="str">
        <f t="shared" si="2"/>
        <v>07/02/2019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06133600</v>
      </c>
      <c r="B145" s="311" t="str">
        <f t="shared" si="2"/>
        <v>07/02/2019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06133600</v>
      </c>
      <c r="B146" s="311" t="str">
        <f t="shared" si="2"/>
        <v>07/02/2019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06133600</v>
      </c>
      <c r="B147" s="311" t="str">
        <f t="shared" si="2"/>
        <v>07/02/2019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06133600</v>
      </c>
      <c r="B148" s="311" t="str">
        <f t="shared" si="2"/>
        <v>07/02/2019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06133600</v>
      </c>
      <c r="B149" s="311" t="str">
        <f t="shared" si="2"/>
        <v>07/02/2019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06133600</v>
      </c>
      <c r="B150" s="311" t="str">
        <f t="shared" si="2"/>
        <v>07/02/2019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06133600</v>
      </c>
      <c r="B151" s="311" t="str">
        <f t="shared" si="2"/>
        <v>07/02/2019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06133600</v>
      </c>
      <c r="B152" s="311" t="str">
        <f t="shared" si="2"/>
        <v>07/02/2019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06133600</v>
      </c>
      <c r="B153" s="311" t="str">
        <f t="shared" si="2"/>
        <v>07/02/2019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06133600</v>
      </c>
      <c r="B154" s="311" t="str">
        <f t="shared" si="3"/>
        <v>07/02/2019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06133600</v>
      </c>
      <c r="B155" s="311" t="str">
        <f t="shared" si="3"/>
        <v>07/02/2019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06133600</v>
      </c>
      <c r="B156" s="311" t="str">
        <f t="shared" si="3"/>
        <v>07/02/2019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06133600</v>
      </c>
      <c r="B157" s="311" t="str">
        <f t="shared" si="3"/>
        <v>07/02/2019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06133600</v>
      </c>
      <c r="B158" s="311" t="str">
        <f t="shared" si="3"/>
        <v>07/02/2019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06133600</v>
      </c>
      <c r="B159" s="311" t="str">
        <f t="shared" si="3"/>
        <v>07/02/2019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06133600</v>
      </c>
      <c r="B160" s="311" t="str">
        <f t="shared" si="3"/>
        <v>07/02/2019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06133600</v>
      </c>
      <c r="B161" s="311" t="str">
        <f t="shared" si="3"/>
        <v>07/02/2019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06133600</v>
      </c>
      <c r="B162" s="311" t="str">
        <f t="shared" si="3"/>
        <v>07/02/2019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06133600</v>
      </c>
      <c r="B163" s="311" t="str">
        <f t="shared" si="3"/>
        <v>07/02/2019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06133600</v>
      </c>
      <c r="B164" s="311" t="str">
        <f t="shared" si="3"/>
        <v>07/02/2019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06133600</v>
      </c>
      <c r="B165" s="311" t="str">
        <f t="shared" si="3"/>
        <v>07/02/2019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06133600</v>
      </c>
      <c r="B166" s="311" t="str">
        <f t="shared" si="3"/>
        <v>07/02/2019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06133600</v>
      </c>
      <c r="B167" s="311" t="str">
        <f t="shared" si="3"/>
        <v>07/02/2019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06133600</v>
      </c>
      <c r="B168" s="311" t="str">
        <f t="shared" si="3"/>
        <v>07/02/2019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06133600</v>
      </c>
      <c r="B169" s="311" t="str">
        <f t="shared" si="3"/>
        <v>07/02/2019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06133600</v>
      </c>
      <c r="B170" s="311" t="str">
        <f t="shared" si="3"/>
        <v>07/02/2019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06133600</v>
      </c>
      <c r="B171" s="311" t="str">
        <f t="shared" si="3"/>
        <v>07/02/2019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06133600</v>
      </c>
      <c r="B172" s="311" t="str">
        <f t="shared" si="3"/>
        <v>07/02/2019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06133600</v>
      </c>
      <c r="B173" s="311" t="str">
        <f t="shared" si="3"/>
        <v>07/02/2019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06133600</v>
      </c>
      <c r="B174" s="311" t="str">
        <f t="shared" si="3"/>
        <v>07/02/2019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06133600</v>
      </c>
      <c r="B175" s="311" t="str">
        <f t="shared" si="3"/>
        <v>07/02/2019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06133600</v>
      </c>
      <c r="B176" s="311" t="str">
        <f t="shared" si="3"/>
        <v>07/02/2019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06133600</v>
      </c>
      <c r="B177" s="311" t="str">
        <f t="shared" si="3"/>
        <v>07/02/2019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06133600</v>
      </c>
      <c r="B178" s="311" t="str">
        <f t="shared" si="3"/>
        <v>07/02/2019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06133600</v>
      </c>
      <c r="B179" s="311" t="str">
        <f t="shared" si="3"/>
        <v>07/02/2019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06133600</v>
      </c>
      <c r="B180" s="311" t="str">
        <f t="shared" si="3"/>
        <v>07/02/2019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06133600</v>
      </c>
      <c r="B181" s="311" t="str">
        <f t="shared" si="3"/>
        <v>07/02/2019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06133600</v>
      </c>
      <c r="B182" s="311" t="str">
        <f t="shared" si="3"/>
        <v>07/02/2019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06133600</v>
      </c>
      <c r="B183" s="311" t="str">
        <f t="shared" si="3"/>
        <v>07/02/2019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06133600</v>
      </c>
      <c r="B184" s="311" t="str">
        <f t="shared" si="3"/>
        <v>07/02/2019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06133600</v>
      </c>
      <c r="B185" s="311" t="str">
        <f t="shared" si="3"/>
        <v>07/02/2019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06133600</v>
      </c>
      <c r="B186" s="311" t="str">
        <f t="shared" si="4"/>
        <v>07/02/2019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06133600</v>
      </c>
      <c r="B187" s="311" t="str">
        <f t="shared" si="4"/>
        <v>07/02/2019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06133600</v>
      </c>
      <c r="B188" s="311" t="str">
        <f t="shared" si="4"/>
        <v>07/02/2019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06133600</v>
      </c>
      <c r="B189" s="311" t="str">
        <f t="shared" si="4"/>
        <v>07/02/2019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06133600</v>
      </c>
      <c r="B190" s="311" t="str">
        <f t="shared" si="4"/>
        <v>07/02/2019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06133600</v>
      </c>
      <c r="B191" s="311" t="str">
        <f t="shared" si="4"/>
        <v>07/02/2019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06133600</v>
      </c>
      <c r="B192" s="311" t="str">
        <f t="shared" si="4"/>
        <v>07/02/2019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06133600</v>
      </c>
      <c r="B193" s="311" t="str">
        <f t="shared" si="4"/>
        <v>07/02/2019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06133600</v>
      </c>
      <c r="B194" s="311" t="str">
        <f t="shared" si="4"/>
        <v>07/02/2019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06133600</v>
      </c>
      <c r="B195" s="311" t="str">
        <f t="shared" si="4"/>
        <v>07/02/2019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06133600</v>
      </c>
      <c r="B196" s="311" t="str">
        <f t="shared" si="4"/>
        <v>07/02/2019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06133600</v>
      </c>
      <c r="B197" s="311" t="str">
        <f t="shared" si="4"/>
        <v>07/02/2019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06133600</v>
      </c>
      <c r="B198" s="311" t="str">
        <f t="shared" si="4"/>
        <v>07/02/2019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06133600</v>
      </c>
      <c r="B199" s="311" t="str">
        <f t="shared" si="4"/>
        <v>07/02/2019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06133600</v>
      </c>
      <c r="B200" s="311" t="str">
        <f t="shared" si="4"/>
        <v>07/02/2019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06133600</v>
      </c>
      <c r="B201" s="311" t="str">
        <f t="shared" si="4"/>
        <v>07/02/2019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06133600</v>
      </c>
      <c r="B202" s="311" t="str">
        <f t="shared" si="4"/>
        <v>07/02/2019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06133600</v>
      </c>
      <c r="B203" s="311" t="str">
        <f t="shared" si="4"/>
        <v>07/02/2019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06133600</v>
      </c>
      <c r="B204" s="311" t="str">
        <f t="shared" si="4"/>
        <v>07/02/2019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06133600</v>
      </c>
      <c r="B205" s="311" t="str">
        <f t="shared" si="4"/>
        <v>07/02/2019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06133600</v>
      </c>
      <c r="B206" s="311" t="str">
        <f t="shared" si="4"/>
        <v>07/02/2019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06133600</v>
      </c>
      <c r="B207" s="311" t="str">
        <f t="shared" si="4"/>
        <v>07/02/2019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06133600</v>
      </c>
      <c r="B208" s="311" t="str">
        <f t="shared" si="4"/>
        <v>07/02/2019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06133600</v>
      </c>
      <c r="B209" s="311" t="str">
        <f t="shared" si="4"/>
        <v>07/02/2019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06133600</v>
      </c>
      <c r="B210" s="311" t="str">
        <f t="shared" si="4"/>
        <v>07/02/2019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06133600</v>
      </c>
      <c r="B211" s="311" t="str">
        <f t="shared" si="4"/>
        <v>07/02/2019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06133600</v>
      </c>
      <c r="B212" s="311" t="str">
        <f t="shared" si="4"/>
        <v>07/02/2019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06133600</v>
      </c>
      <c r="B213" s="311" t="str">
        <f t="shared" si="4"/>
        <v>07/02/2019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06133600</v>
      </c>
      <c r="B214" s="311" t="str">
        <f t="shared" si="4"/>
        <v>07/02/2019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06133600</v>
      </c>
      <c r="B215" s="311" t="str">
        <f t="shared" si="4"/>
        <v>07/02/2019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06133600</v>
      </c>
      <c r="B216" s="311" t="str">
        <f t="shared" si="4"/>
        <v>07/02/2019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06133600</v>
      </c>
      <c r="B217" s="311" t="str">
        <f t="shared" si="4"/>
        <v>07/02/2019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06133600</v>
      </c>
      <c r="B218" s="311" t="str">
        <f t="shared" si="5"/>
        <v>07/02/2019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06133600</v>
      </c>
      <c r="B219" s="311" t="str">
        <f t="shared" si="5"/>
        <v>07/02/2019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06133600</v>
      </c>
      <c r="B220" s="311" t="str">
        <f t="shared" si="5"/>
        <v>07/02/2019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06133600</v>
      </c>
      <c r="B221" s="311" t="str">
        <f t="shared" si="5"/>
        <v>07/02/2019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06133600</v>
      </c>
      <c r="B222" s="311" t="str">
        <f t="shared" si="5"/>
        <v>07/02/2019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06133600</v>
      </c>
      <c r="B223" s="311" t="str">
        <f t="shared" si="5"/>
        <v>07/02/2019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06133600</v>
      </c>
      <c r="B224" s="311" t="str">
        <f t="shared" si="5"/>
        <v>07/02/2019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06133600</v>
      </c>
      <c r="B225" s="311" t="str">
        <f t="shared" si="5"/>
        <v>07/02/2019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06133600</v>
      </c>
      <c r="B226" s="311" t="str">
        <f t="shared" si="5"/>
        <v>07/02/2019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06133600</v>
      </c>
      <c r="B227" s="311" t="str">
        <f t="shared" si="5"/>
        <v>07/02/2019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06133600</v>
      </c>
      <c r="B228" s="311" t="str">
        <f t="shared" si="5"/>
        <v>07/02/2019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06133600</v>
      </c>
      <c r="B229" s="311" t="str">
        <f t="shared" si="5"/>
        <v>07/02/2019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06133600</v>
      </c>
      <c r="B230" s="311" t="str">
        <f t="shared" si="5"/>
        <v>07/02/2019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06133600</v>
      </c>
      <c r="B231" s="311" t="str">
        <f t="shared" si="5"/>
        <v>07/02/2019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06133600</v>
      </c>
      <c r="B232" s="311" t="str">
        <f t="shared" si="5"/>
        <v>07/02/2019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06133600</v>
      </c>
      <c r="B233" s="311" t="str">
        <f t="shared" si="5"/>
        <v>07/02/2019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06133600</v>
      </c>
      <c r="B234" s="311" t="str">
        <f t="shared" si="5"/>
        <v>07/02/2019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06133600</v>
      </c>
      <c r="B235" s="311" t="str">
        <f t="shared" si="5"/>
        <v>07/02/2019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06133600</v>
      </c>
      <c r="B236" s="311" t="str">
        <f t="shared" si="5"/>
        <v>07/02/2019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06133600</v>
      </c>
      <c r="B237" s="311" t="str">
        <f t="shared" si="5"/>
        <v>07/02/2019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06133600</v>
      </c>
      <c r="B238" s="311" t="str">
        <f t="shared" si="5"/>
        <v>07/02/2019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06133600</v>
      </c>
      <c r="B239" s="311" t="str">
        <f t="shared" si="5"/>
        <v>07/02/2019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06133600</v>
      </c>
      <c r="B240" s="311" t="str">
        <f t="shared" si="5"/>
        <v>07/02/2019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06133600</v>
      </c>
      <c r="B241" s="311" t="str">
        <f t="shared" si="5"/>
        <v>07/02/2019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06133600</v>
      </c>
      <c r="B242" s="311" t="str">
        <f t="shared" si="5"/>
        <v>07/02/2019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06133600</v>
      </c>
      <c r="B243" s="311" t="str">
        <f t="shared" si="5"/>
        <v>07/02/2019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5C029AD-B2EF-4321-8822-2E8F48752328}">
      <formula1>$T$2:$T$3</formula1>
    </dataValidation>
    <dataValidation type="list" allowBlank="1" showErrorMessage="1" errorTitle="Bocal de regroupement" sqref="F78" xr:uid="{05B1089E-BCEF-4FC1-9E32-78B373F92808}">
      <formula1>#REF!</formula1>
    </dataValidation>
    <dataValidation type="list" allowBlank="1" showErrorMessage="1" errorTitle="Abondance végétation de 0 à 5" sqref="K78" xr:uid="{124F0C4C-3A66-4C55-8D6B-96D87D09A967}">
      <formula1>#REF!</formula1>
    </dataValidation>
    <dataValidation type="list" allowBlank="1" showErrorMessage="1" errorTitle="Intensité du comatage de 0 à 5" sqref="H78" xr:uid="{BDC62C5A-4654-4708-824C-C11827CE47F3}">
      <formula1>#REF!</formula1>
    </dataValidation>
    <dataValidation type="list" allowBlank="1" showErrorMessage="1" errorTitle="Codage SANDRE svp" sqref="E78" xr:uid="{64805774-6D48-466C-AA69-142DC4DA7FCA}">
      <formula1>#REF!</formula1>
    </dataValidation>
    <dataValidation type="list" allowBlank="1" showInputMessage="1" showErrorMessage="1" sqref="D78 IV67:IV78" xr:uid="{79176655-9E02-4078-ABBF-19101D39AC40}">
      <formula1>#REF!</formula1>
    </dataValidation>
    <dataValidation type="list" allowBlank="1" errorTitle="Codage SANDRE svp" sqref="E66:E77" xr:uid="{5F1BDFD9-3427-44A9-8BA8-2E4769D1405D}">
      <formula1>"N1, N3, N5 , N6"</formula1>
    </dataValidation>
    <dataValidation type="list" allowBlank="1" showInputMessage="1" sqref="D67:D77" xr:uid="{AD40953D-F617-46E3-8E29-E76B78E8E206}">
      <formula1>"S1, S2, S3, S9, S10, S11, S18, S24, S25, S28, S29, S30"</formula1>
    </dataValidation>
    <dataValidation allowBlank="1" showErrorMessage="1" errorTitle="Altitude en mètres" sqref="K23:N23" xr:uid="{8027D28B-AD8C-4378-B7BB-8FBA7ABEFFE8}"/>
    <dataValidation type="list" allowBlank="1" errorTitle="Bocal de regroupement" sqref="F66:F77" xr:uid="{AE3A126E-6341-455F-888B-A57DC33BEDB3}">
      <formula1>"PhA , PhB, PhC"</formula1>
    </dataValidation>
    <dataValidation type="list" allowBlank="1" errorTitle="Intensité du comatage de 0 à 5" sqref="H66:H77" xr:uid="{265BEEC1-0E78-4A52-853C-396A111166E9}">
      <formula1>"0, 1, 2, 3, 4, 5"</formula1>
    </dataValidation>
    <dataValidation type="list" allowBlank="1" errorTitle="Stabilité ou non du substrat" sqref="I66:I77" xr:uid="{6B880CF6-7E35-4279-A1B5-6E251C7DABE6}">
      <formula1>"stable , moyennement stable , instable"</formula1>
    </dataValidation>
    <dataValidation type="list" allowBlank="1" errorTitle="Abondance végétation de 0 à 5" sqref="K66:K77" xr:uid="{F509C660-2B4F-4954-BC5D-D72CA64EB070}">
      <formula1>"0, 1, 2, 3, 4, 5"</formula1>
    </dataValidation>
    <dataValidation type="list" allowBlank="1" errorTitle="Choisir une des 4 catégories" error="Vous devez indiquer une des 4 catégories de la liste déroulante" sqref="I39:I50" xr:uid="{5769C7BD-4B97-4C58-BC59-D4C1719DF405}">
      <formula1>"D, M, MNR, P"</formula1>
    </dataValidation>
    <dataValidation type="list" allowBlank="1" sqref="D66" xr:uid="{CCB162AB-C926-42E9-8956-6706DAEE917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A799D19-F960-4EAD-BC7F-34DD54ACF14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4509F6E-4E14-4815-A253-FA60BF9E0B8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0EE2977-D9DC-4128-BDBD-337042ADB1B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218D643-909C-4870-8C3D-D9C0B62C75F9}">
      <formula1>1</formula1>
      <formula2>3</formula2>
    </dataValidation>
    <dataValidation allowBlank="1" showErrorMessage="1" promptTitle="ATTENTION" prompt="en Lambert II étendu" sqref="G23 E27:E28" xr:uid="{871B1D4E-DB1F-410E-B746-607FF8AB7FA3}"/>
    <dataValidation type="textLength" allowBlank="1" showInputMessage="1" showErrorMessage="1" sqref="A41:E41 IS42:IV42" xr:uid="{B393E1AF-3282-4AC8-A81F-61EB60CD8346}">
      <formula1>0</formula1>
      <formula2>50</formula2>
    </dataValidation>
    <dataValidation type="whole" allowBlank="1" showErrorMessage="1" errorTitle="Altitude en mètres" sqref="I23:I28" xr:uid="{8FF10982-128C-4FB5-A6DE-1FEA04A5B2DB}">
      <formula1>0</formula1>
      <formula2>4000</formula2>
    </dataValidation>
    <dataValidation type="decimal" allowBlank="1" showErrorMessage="1" errorTitle="Recouvrement en % de 0 à 100" sqref="H39:H50" xr:uid="{42001FCA-8D6E-4D0C-A32B-B4DADE452B46}">
      <formula1>0</formula1>
      <formula2>100</formula2>
    </dataValidation>
    <dataValidation type="textLength" operator="equal" allowBlank="1" showErrorMessage="1" errorTitle="Code INSEE selon le type 00000" sqref="F23" xr:uid="{C8E19A02-63A2-4C32-8C33-017B3E385F25}">
      <formula1>5</formula1>
      <formula2>0</formula2>
    </dataValidation>
    <dataValidation type="date" allowBlank="1" showErrorMessage="1" errorTitle="Date du prélèvement (jj/mm/aaaa)" sqref="IV40" xr:uid="{3801D79E-E5F1-4A8F-B4EC-DBC8C96EA73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2019-09-27T09:00:06Z</dcterms:created>
  <dcterms:modified xsi:type="dcterms:W3CDTF">2019-09-27T09:00:07Z</dcterms:modified>
</cp:coreProperties>
</file>