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DORBE\19013_DORBE_exports\"/>
    </mc:Choice>
  </mc:AlternateContent>
  <xr:revisionPtr revIDLastSave="0" documentId="13_ncr:1_{7149E461-FF62-435F-A20E-26C4D814C877}" xr6:coauthVersionLast="44" xr6:coauthVersionMax="44" xr10:uidLastSave="{00000000-0000-0000-0000-000000000000}"/>
  <bookViews>
    <workbookView xWindow="-120" yWindow="-120" windowWidth="24240" windowHeight="13140" xr2:uid="{951A63F2-4ADD-4F3F-BB36-662D429EC4BA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<sst xmlns="http://schemas.openxmlformats.org/spreadsheetml/2006/main" count="625" uniqueCount="314">
  <si>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</si>
  <si>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</si>
  <si>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</si>
  <si>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</si>
  <si>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</si>
  <si>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</si>
  <si>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</si>
  <si>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</si>
  <si>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</si>
  <si>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</si>
  <si>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</si>
  <si>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</si>
  <si>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</si>
  <si>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DORON DE BEAUFORT</t>
  </si>
  <si>
    <t>DORON DE BEAUFORT A VENTHON</t>
  </si>
  <si>
    <t>12/02/2019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</si>
  <si>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</si>
  <si>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</si>
  <si>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</si>
  <si>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</si>
  <si>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</si>
  <si>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</si>
  <si>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</si>
  <si>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</si>
  <si>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</si>
  <si>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</si>
  <si>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</si>
  <si>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</si>
  <si>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</si>
  <si>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</si>
  <si>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</si>
  <si>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</si>
  <si>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</si>
  <si>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</si>
  <si>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</si>
  <si>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</si>
  <si>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</si>
  <si>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</si>
  <si>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</si>
  <si>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</si>
  <si>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</si>
  <si>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</si>
  <si>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</si>
  <si>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</si>
  <si>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</si>
  <si>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</si>
  <si>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N6</t>
  </si>
  <si>
    <t>P3</t>
  </si>
  <si>
    <t>S3</t>
  </si>
  <si>
    <t>N1</t>
  </si>
  <si>
    <t>P4</t>
  </si>
  <si>
    <t>S28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</si>
  <si>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</si>
  <si>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</si>
  <si>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</si>
  <si>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</si>
  <si>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</si>
  <si>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</si>
  <si>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</si>
  <si>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</si>
  <si>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</si>
  <si>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</si>
  <si>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</si>
  <si>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</si>
  <si>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</si>
  <si>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</si>
  <si>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</si>
  <si>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</si>
  <si>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</si>
  <si>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</si>
  <si>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</si>
  <si>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</si>
  <si>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</si>
  <si>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</si>
  <si>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t>S29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</si>
  <si>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</si>
  <si>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</si>
  <si>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</si>
  <si>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</si>
  <si>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</si>
  <si>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</si>
  <si>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</si>
  <si>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</si>
  <si>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</si>
  <si>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</si>
  <si>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</si>
  <si>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</si>
  <si>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</si>
  <si>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</si>
  <si>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</si>
  <si>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</si>
  <si>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</si>
  <si>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</si>
  <si>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</si>
  <si>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</si>
  <si>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</si>
  <si>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</si>
  <si>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</si>
  <si>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</si>
  <si>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</si>
  <si>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</si>
  <si>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</si>
  <si>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</si>
  <si>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</si>
  <si>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</si>
  <si>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</si>
  <si>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</si>
  <si>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</si>
  <si>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</si>
  <si>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</si>
  <si>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</si>
  <si>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</si>
  <si>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</si>
  <si>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</si>
  <si>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</si>
  <si>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</si>
  <si>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</si>
  <si>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</si>
  <si>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</si>
  <si>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</si>
  <si>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</si>
  <si>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</si>
  <si>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</si>
  <si>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</si>
  <si>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</si>
  <si>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</si>
  <si>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</si>
  <si>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</si>
  <si>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</si>
  <si>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</si>
  <si>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</si>
  <si>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</si>
  <si>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</si>
  <si>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</si>
  <si>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</si>
  <si>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</si>
  <si>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</si>
  <si>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</si>
  <si>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</si>
  <si>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</si>
  <si>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</si>
  <si>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</si>
  <si>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</si>
  <si>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</si>
  <si>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</si>
  <si>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</si>
  <si>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</si>
  <si>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</si>
  <si>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</si>
  <si>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</si>
  <si>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</si>
  <si>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</si>
  <si>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</si>
  <si>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</si>
  <si>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</si>
  <si>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</si>
  <si>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</si>
  <si>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</si>
  <si>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</si>
  <si>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</si>
  <si>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</si>
  <si>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</si>
  <si>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</si>
  <si>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</si>
  <si>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</si>
  <si>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</si>
  <si>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</si>
  <si>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</si>
  <si>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</si>
  <si>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</si>
  <si>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</si>
  <si>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</si>
  <si>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</si>
  <si>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</si>
  <si>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</si>
  <si>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</si>
  <si>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</si>
  <si>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</si>
  <si>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</si>
  <si>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</si>
  <si>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</si>
  <si>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</si>
  <si>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</si>
  <si>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</si>
  <si>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</si>
  <si>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</si>
  <si>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</si>
  <si>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</si>
  <si>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</si>
  <si>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</si>
  <si>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</si>
  <si>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</si>
  <si>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</si>
  <si>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</si>
  <si>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06137048</t>
  </si>
  <si>
    <t>PALLUD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</si>
  <si>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</si>
  <si>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</si>
  <si>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</si>
  <si>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</si>
  <si>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</si>
  <si>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</si>
  <si>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</si>
  <si>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</si>
  <si>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</si>
  <si>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</si>
  <si>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</si>
  <si>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</si>
  <si>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</si>
  <si>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</si>
  <si>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</si>
  <si>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</si>
  <si>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</si>
  <si>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</si>
  <si>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</si>
  <si>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</si>
  <si>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</si>
  <si>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</si>
  <si>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</si>
  <si>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</si>
  <si>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</si>
  <si>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</si>
  <si>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</si>
  <si>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</si>
  <si>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</si>
  <si>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</si>
  <si>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</si>
  <si>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</si>
  <si>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</si>
  <si>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</si>
  <si>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</si>
  <si>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</si>
  <si>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</si>
  <si>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</si>
  <si>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</si>
  <si>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</si>
  <si>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</si>
  <si>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</si>
  <si>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</si>
  <si>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</si>
  <si>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</si>
  <si>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</si>
  <si>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</si>
  <si>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</si>
  <si>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</si>
  <si>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</si>
  <si>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</si>
  <si>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</si>
  <si>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</si>
  <si>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</si>
  <si>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</si>
  <si>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</si>
  <si>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</si>
  <si>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Perlodidae</t>
  </si>
  <si>
    <t>127</t>
  </si>
  <si>
    <t>Isoperla</t>
  </si>
  <si>
    <t>140</t>
  </si>
  <si>
    <t>Brachyptera</t>
  </si>
  <si>
    <t>3</t>
  </si>
  <si>
    <t>Hydropsyche</t>
  </si>
  <si>
    <t>212</t>
  </si>
  <si>
    <t>Hydroptila</t>
  </si>
  <si>
    <t>200</t>
  </si>
  <si>
    <t>sF. Limnephilinae</t>
  </si>
  <si>
    <t>3163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</si>
  <si>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</si>
  <si>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</si>
  <si>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</si>
  <si>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</si>
  <si>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</si>
  <si>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</si>
  <si>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</si>
  <si>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</si>
  <si>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</si>
  <si>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</si>
  <si>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</si>
  <si>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</si>
  <si>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</si>
  <si>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</si>
  <si>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</si>
  <si>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</si>
  <si>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</si>
  <si>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</si>
  <si>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</si>
  <si>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</si>
  <si>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</si>
  <si>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</si>
  <si>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</si>
  <si>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</si>
  <si>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</si>
  <si>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</si>
  <si>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</si>
  <si>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</si>
  <si>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</si>
  <si>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</si>
  <si>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</si>
  <si>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</si>
  <si>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</si>
  <si>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</si>
  <si>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</si>
  <si>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</si>
  <si>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</si>
  <si>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</si>
  <si>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</si>
  <si>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</si>
  <si>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</si>
  <si>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</si>
  <si>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Gammarus</t>
  </si>
  <si>
    <t>892</t>
  </si>
  <si>
    <t>HYDRACARIENS = Hydracarina</t>
  </si>
  <si>
    <t>906</t>
  </si>
  <si>
    <t>présence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</si>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</sst>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246230A-488B-43B3-BA2B-59AE58E75CEC}"/>
    <cellStyle name="Normal_résultats" xfId="1" xr:uid="{8923804F-D384-413D-9F73-16DB1903E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DORBE/19013_DORBE_12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DORBE</v>
          </cell>
          <cell r="L5">
            <v>43508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9ED5-673A-4C2F-A027-55A17BF1E00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6137048</v>
      </c>
      <c r="B6" s="27" t="s">
        <v>13</v>
      </c>
      <c r="C6" s="27" t="s">
        <v>14</v>
      </c>
      <c r="D6" s="28" t="s">
        <v>15</v>
      </c>
      <c r="E6" s="27">
        <v>968104.48908853147</v>
      </c>
      <c r="F6" s="27">
        <v>6518741.3690876784</v>
      </c>
      <c r="G6" s="27">
        <v>967988.8211454273</v>
      </c>
      <c r="H6" s="29">
        <v>6518626.2715434041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7.3833333333333329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1151.8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57.59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42</v>
      </c>
      <c r="L20" s="82" t="s">
        <v>46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43</v>
      </c>
      <c r="M24" s="82" t="s">
        <v>56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52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52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46</v>
      </c>
      <c r="M27" s="82" t="s">
        <v>69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55</v>
      </c>
      <c r="L28" s="82" t="s">
        <v>52</v>
      </c>
      <c r="M28" s="82" t="s">
        <v>69</v>
      </c>
      <c r="N28" s="92">
        <v>30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74</v>
      </c>
      <c r="L29" s="82" t="s">
        <v>43</v>
      </c>
      <c r="M29" s="82" t="s">
        <v>69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75</v>
      </c>
      <c r="D30" s="36"/>
      <c r="E30" s="36"/>
      <c r="F30" s="101"/>
      <c r="J30" s="102" t="s">
        <v>76</v>
      </c>
      <c r="K30" s="103" t="s">
        <v>74</v>
      </c>
      <c r="L30" s="103" t="s">
        <v>46</v>
      </c>
      <c r="M30" s="103" t="s">
        <v>69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77</v>
      </c>
      <c r="D31" s="36"/>
      <c r="F31" s="101"/>
    </row>
    <row r="32" spans="1:19" ht="14.25" customHeight="1">
      <c r="A32" s="99" t="s">
        <v>28</v>
      </c>
      <c r="B32" s="100"/>
      <c r="C32" s="36" t="s">
        <v>78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79</v>
      </c>
      <c r="D33" s="49"/>
      <c r="E33" s="49"/>
      <c r="F33" s="101"/>
      <c r="L33" s="107" t="s">
        <v>80</v>
      </c>
      <c r="M33" s="108"/>
      <c r="N33" s="109" t="s">
        <v>81</v>
      </c>
      <c r="O33" s="109" t="s">
        <v>82</v>
      </c>
    </row>
    <row r="34" spans="1:17" ht="14.25" customHeight="1">
      <c r="A34" s="48" t="s">
        <v>34</v>
      </c>
      <c r="B34" s="106"/>
      <c r="C34" s="36" t="s">
        <v>83</v>
      </c>
      <c r="D34" s="49"/>
      <c r="E34" s="49"/>
      <c r="F34" s="101"/>
      <c r="L34" s="110" t="s">
        <v>84</v>
      </c>
      <c r="M34" s="111"/>
      <c r="N34" s="112" t="s">
        <v>49</v>
      </c>
      <c r="O34" s="112" t="s">
        <v>85</v>
      </c>
    </row>
    <row r="35" spans="1:17" ht="14.25" customHeight="1">
      <c r="A35" s="48" t="s">
        <v>37</v>
      </c>
      <c r="B35" s="106"/>
      <c r="C35" s="49" t="s">
        <v>86</v>
      </c>
      <c r="D35" s="49"/>
      <c r="E35" s="49"/>
      <c r="F35" s="101"/>
      <c r="L35" s="113" t="s">
        <v>87</v>
      </c>
      <c r="M35" s="114"/>
      <c r="N35" s="115" t="s">
        <v>52</v>
      </c>
      <c r="O35" s="115" t="s">
        <v>88</v>
      </c>
    </row>
    <row r="36" spans="1:17" ht="14.25" customHeight="1">
      <c r="A36" s="48" t="s">
        <v>89</v>
      </c>
      <c r="B36" s="106"/>
      <c r="C36" s="49" t="s">
        <v>90</v>
      </c>
      <c r="D36" s="49"/>
      <c r="E36" s="49"/>
      <c r="F36" s="101"/>
      <c r="L36" s="113" t="s">
        <v>91</v>
      </c>
      <c r="M36" s="114"/>
      <c r="N36" s="115" t="s">
        <v>43</v>
      </c>
      <c r="O36" s="115" t="s">
        <v>92</v>
      </c>
    </row>
    <row r="37" spans="1:17" ht="14.25" customHeight="1">
      <c r="A37" s="69" t="s">
        <v>93</v>
      </c>
      <c r="B37" s="116"/>
      <c r="C37" s="70" t="s">
        <v>94</v>
      </c>
      <c r="D37" s="72"/>
      <c r="E37" s="72"/>
      <c r="F37" s="117"/>
      <c r="L37" s="118" t="s">
        <v>95</v>
      </c>
      <c r="M37" s="119"/>
      <c r="N37" s="120" t="s">
        <v>46</v>
      </c>
      <c r="O37" s="120" t="s">
        <v>96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97</v>
      </c>
      <c r="H41" s="5" t="s">
        <v>0</v>
      </c>
      <c r="I41" s="6"/>
      <c r="J41" s="3"/>
      <c r="K41" s="3"/>
      <c r="L41" s="3"/>
      <c r="M41" s="3"/>
      <c r="Q41" s="4" t="s">
        <v>98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99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81</v>
      </c>
      <c r="I46" s="126" t="s">
        <v>46</v>
      </c>
      <c r="J46" s="127"/>
      <c r="K46" s="128" t="s">
        <v>43</v>
      </c>
      <c r="L46" s="129"/>
      <c r="M46" s="128" t="s">
        <v>52</v>
      </c>
      <c r="N46" s="129"/>
      <c r="O46" s="128" t="s">
        <v>49</v>
      </c>
      <c r="P46" s="129"/>
    </row>
    <row r="47" spans="1:17" ht="12.75" customHeight="1">
      <c r="A47" s="130" t="s">
        <v>100</v>
      </c>
      <c r="B47" s="131"/>
      <c r="C47" s="131"/>
      <c r="D47" s="131"/>
      <c r="E47" s="131"/>
      <c r="F47" s="131"/>
      <c r="G47" s="132"/>
      <c r="H47" s="133" t="s">
        <v>101</v>
      </c>
      <c r="I47" s="134" t="s">
        <v>102</v>
      </c>
      <c r="J47" s="135"/>
      <c r="K47" s="134" t="s">
        <v>103</v>
      </c>
      <c r="L47" s="135"/>
      <c r="M47" s="134" t="s">
        <v>104</v>
      </c>
      <c r="N47" s="135"/>
      <c r="O47" s="134" t="s">
        <v>105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96</v>
      </c>
      <c r="J48" s="141"/>
      <c r="K48" s="140" t="s">
        <v>92</v>
      </c>
      <c r="L48" s="141"/>
      <c r="M48" s="140" t="s">
        <v>88</v>
      </c>
      <c r="N48" s="141"/>
      <c r="O48" s="140" t="s">
        <v>85</v>
      </c>
      <c r="P48" s="141"/>
    </row>
    <row r="49" spans="1:256" s="152" customFormat="1" ht="13.5" customHeight="1">
      <c r="A49" s="142" t="s">
        <v>106</v>
      </c>
      <c r="B49" s="143" t="s">
        <v>107</v>
      </c>
      <c r="C49" s="144" t="s">
        <v>81</v>
      </c>
      <c r="D49" s="145" t="s">
        <v>108</v>
      </c>
      <c r="E49" s="146" t="s">
        <v>109</v>
      </c>
      <c r="F49" s="146" t="s">
        <v>110</v>
      </c>
      <c r="G49" s="146" t="s">
        <v>111</v>
      </c>
      <c r="H49" s="147"/>
      <c r="I49" s="142" t="s">
        <v>112</v>
      </c>
      <c r="J49" s="142" t="s">
        <v>113</v>
      </c>
      <c r="K49" s="148" t="s">
        <v>112</v>
      </c>
      <c r="L49" s="149" t="s">
        <v>113</v>
      </c>
      <c r="M49" s="148" t="s">
        <v>112</v>
      </c>
      <c r="N49" s="149" t="s">
        <v>113</v>
      </c>
      <c r="O49" s="148" t="s">
        <v>112</v>
      </c>
      <c r="P49" s="149" t="s">
        <v>113</v>
      </c>
      <c r="Q49" s="150" t="s">
        <v>114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115</v>
      </c>
      <c r="B51" s="161" t="s">
        <v>115</v>
      </c>
      <c r="C51" s="162" t="s">
        <v>42</v>
      </c>
      <c r="D51" s="163">
        <v>11</v>
      </c>
      <c r="E51" s="163">
        <v>2</v>
      </c>
      <c r="F51" s="164" t="s">
        <v>116</v>
      </c>
      <c r="G51" s="165"/>
      <c r="H51" s="156"/>
      <c r="I51" s="165" t="s">
        <v>45</v>
      </c>
      <c r="J51" s="165">
        <v>3</v>
      </c>
      <c r="K51" s="166" t="s">
        <v>41</v>
      </c>
      <c r="L51" s="167">
        <v>4</v>
      </c>
      <c r="M51" s="166"/>
      <c r="N51" s="167">
        <v>2</v>
      </c>
      <c r="O51" s="166"/>
      <c r="P51" s="167">
        <v>1</v>
      </c>
      <c r="Q51" s="165">
        <v>2</v>
      </c>
    </row>
    <row r="52" spans="1:256">
      <c r="A52" s="168" t="s">
        <v>117</v>
      </c>
      <c r="B52" s="169" t="s">
        <v>118</v>
      </c>
      <c r="C52" s="170" t="s">
        <v>119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120</v>
      </c>
      <c r="B53" s="169" t="s">
        <v>121</v>
      </c>
      <c r="C53" s="170" t="s">
        <v>48</v>
      </c>
      <c r="D53" s="171">
        <v>9</v>
      </c>
      <c r="E53" s="171">
        <v>1</v>
      </c>
      <c r="F53" s="172" t="s">
        <v>116</v>
      </c>
      <c r="G53" s="173"/>
      <c r="H53" s="156"/>
      <c r="I53" s="173"/>
      <c r="J53" s="173"/>
      <c r="K53" s="174"/>
      <c r="L53" s="175"/>
      <c r="M53" s="174"/>
      <c r="N53" s="175"/>
      <c r="O53" s="174" t="s">
        <v>47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51</v>
      </c>
      <c r="D54" s="171">
        <v>8</v>
      </c>
      <c r="E54" s="171">
        <v>1</v>
      </c>
      <c r="F54" s="172" t="s">
        <v>116</v>
      </c>
      <c r="G54" s="173"/>
      <c r="H54" s="156"/>
      <c r="I54" s="173"/>
      <c r="J54" s="173"/>
      <c r="K54" s="174"/>
      <c r="L54" s="175">
        <v>1</v>
      </c>
      <c r="M54" s="174" t="s">
        <v>50</v>
      </c>
      <c r="N54" s="175">
        <v>2</v>
      </c>
      <c r="O54" s="174"/>
      <c r="P54" s="175"/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40</v>
      </c>
      <c r="F55" s="172" t="s">
        <v>126</v>
      </c>
      <c r="G55" s="173"/>
      <c r="H55" s="156"/>
      <c r="I55" s="173" t="s">
        <v>68</v>
      </c>
      <c r="J55" s="173">
        <v>3</v>
      </c>
      <c r="K55" s="174" t="s">
        <v>54</v>
      </c>
      <c r="L55" s="175">
        <v>4</v>
      </c>
      <c r="M55" s="174" t="s">
        <v>71</v>
      </c>
      <c r="N55" s="175">
        <v>2</v>
      </c>
      <c r="O55" s="174"/>
      <c r="P55" s="175">
        <v>1</v>
      </c>
      <c r="Q55" s="173">
        <v>3</v>
      </c>
    </row>
    <row r="56" spans="1:256" ht="33.75">
      <c r="A56" s="168" t="s">
        <v>127</v>
      </c>
      <c r="B56" s="169" t="s">
        <v>128</v>
      </c>
      <c r="C56" s="176" t="s">
        <v>59</v>
      </c>
      <c r="D56" s="171">
        <v>6</v>
      </c>
      <c r="E56" s="171">
        <v>12</v>
      </c>
      <c r="F56" s="172" t="s">
        <v>126</v>
      </c>
      <c r="G56" s="173"/>
      <c r="H56" s="156"/>
      <c r="I56" s="173"/>
      <c r="J56" s="173">
        <v>3</v>
      </c>
      <c r="K56" s="174" t="s">
        <v>58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63</v>
      </c>
      <c r="D57" s="171">
        <v>5</v>
      </c>
      <c r="E57" s="171">
        <v>6</v>
      </c>
      <c r="F57" s="172" t="s">
        <v>126</v>
      </c>
      <c r="G57" s="173"/>
      <c r="H57" s="156"/>
      <c r="I57" s="173"/>
      <c r="J57" s="173"/>
      <c r="K57" s="174"/>
      <c r="L57" s="175">
        <v>2</v>
      </c>
      <c r="M57" s="174" t="s">
        <v>62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66</v>
      </c>
      <c r="D60" s="171">
        <v>2</v>
      </c>
      <c r="E60" s="171">
        <v>8</v>
      </c>
      <c r="F60" s="172" t="s">
        <v>126</v>
      </c>
      <c r="G60" s="173"/>
      <c r="H60" s="156"/>
      <c r="I60" s="173"/>
      <c r="J60" s="173"/>
      <c r="K60" s="174"/>
      <c r="L60" s="175">
        <v>1</v>
      </c>
      <c r="M60" s="174" t="s">
        <v>65</v>
      </c>
      <c r="N60" s="175">
        <v>3</v>
      </c>
      <c r="O60" s="174"/>
      <c r="P60" s="175">
        <v>2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74</v>
      </c>
      <c r="D62" s="180">
        <v>0</v>
      </c>
      <c r="E62" s="180">
        <v>30</v>
      </c>
      <c r="F62" s="181" t="s">
        <v>126</v>
      </c>
      <c r="G62" s="182"/>
      <c r="H62" s="156"/>
      <c r="I62" s="182" t="s">
        <v>76</v>
      </c>
      <c r="J62" s="182">
        <v>3</v>
      </c>
      <c r="K62" s="183" t="s">
        <v>73</v>
      </c>
      <c r="L62" s="184">
        <v>4</v>
      </c>
      <c r="M62" s="183"/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114</v>
      </c>
      <c r="I63" s="186">
        <v>3</v>
      </c>
      <c r="J63" s="187"/>
      <c r="K63" s="186">
        <v>4</v>
      </c>
      <c r="L63" s="187"/>
      <c r="M63" s="186">
        <v>4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40C7380-1634-4743-A7A5-2FA5B0908157}">
      <formula1>0</formula1>
      <formula2>50</formula2>
    </dataValidation>
    <dataValidation type="date" allowBlank="1" showErrorMessage="1" errorTitle="Date du prélèvement (jj/mm/aaaa)" sqref="D6:H6" xr:uid="{5179B0AA-39E1-4063-BD90-0C93E13FD9C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F1B8-BC71-4A28-AEE1-F119C4099B1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73196</v>
      </c>
      <c r="G23" s="235">
        <v>967903</v>
      </c>
      <c r="H23" s="235">
        <v>6518590</v>
      </c>
      <c r="I23" s="235">
        <v>507</v>
      </c>
      <c r="J23" s="235" t="s">
        <v>196</v>
      </c>
      <c r="K23" s="234">
        <v>968104.48908853147</v>
      </c>
      <c r="L23" s="234">
        <v>6518741.3690876784</v>
      </c>
      <c r="M23" s="234">
        <v>967988.8211454273</v>
      </c>
      <c r="N23" s="234">
        <v>6518626.2715434041</v>
      </c>
      <c r="O23" s="235">
        <v>13</v>
      </c>
      <c r="P23" s="235">
        <v>156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DORBE_2019-02-12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81</v>
      </c>
      <c r="H38" s="276" t="s">
        <v>210</v>
      </c>
      <c r="I38" s="277" t="s">
        <v>213</v>
      </c>
      <c r="R38"/>
      <c r="S38"/>
      <c r="T38"/>
    </row>
    <row r="39" spans="1:256" ht="24">
      <c r="A39" s="278" t="str">
        <f>B23</f>
        <v>06137048</v>
      </c>
      <c r="B39" s="278" t="str">
        <f>C23</f>
        <v>DORON DE BEAUFORT</v>
      </c>
      <c r="C39" s="278" t="str">
        <f>D23</f>
        <v>DORON DE BEAUFORT A VENTHON</v>
      </c>
      <c r="D39" s="279" t="str">
        <f>D26</f>
        <v>12/02/2019</v>
      </c>
      <c r="E39" s="280">
        <v>7.3833333333333329</v>
      </c>
      <c r="F39" s="281" t="s">
        <v>215</v>
      </c>
      <c r="G39" s="282" t="s">
        <v>42</v>
      </c>
      <c r="H39" s="283">
        <v>2</v>
      </c>
      <c r="I39" s="283" t="s">
        <v>116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119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48</v>
      </c>
      <c r="H41" s="284">
        <v>1</v>
      </c>
      <c r="I41" s="283" t="s">
        <v>116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51</v>
      </c>
      <c r="H42" s="284">
        <v>1</v>
      </c>
      <c r="I42" s="283" t="s">
        <v>116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55</v>
      </c>
      <c r="H43" s="284">
        <v>40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59</v>
      </c>
      <c r="H44" s="284">
        <v>12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63</v>
      </c>
      <c r="H45" s="284">
        <v>6</v>
      </c>
      <c r="I45" s="283" t="s">
        <v>126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66</v>
      </c>
      <c r="H48" s="284">
        <v>8</v>
      </c>
      <c r="I48" s="283" t="s">
        <v>126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74</v>
      </c>
      <c r="H50" s="287">
        <v>30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80</v>
      </c>
      <c r="I57" s="298" t="s">
        <v>81</v>
      </c>
      <c r="J57" s="298" t="s">
        <v>82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84</v>
      </c>
      <c r="I58" s="299" t="s">
        <v>49</v>
      </c>
      <c r="J58" s="299" t="s">
        <v>85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87</v>
      </c>
      <c r="I59" s="300" t="s">
        <v>52</v>
      </c>
      <c r="J59" s="300" t="s">
        <v>88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91</v>
      </c>
      <c r="I60" s="300" t="s">
        <v>43</v>
      </c>
      <c r="J60" s="300" t="s">
        <v>92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95</v>
      </c>
      <c r="I61" s="302" t="s">
        <v>46</v>
      </c>
      <c r="J61" s="302" t="s">
        <v>96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06137048</v>
      </c>
      <c r="B66" s="308" t="str">
        <f>D26</f>
        <v>12/02/2019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06137048</v>
      </c>
      <c r="B67" s="311" t="str">
        <f>+B$66</f>
        <v>12/02/2019</v>
      </c>
      <c r="C67" s="309" t="s">
        <v>45</v>
      </c>
      <c r="D67" s="283" t="s">
        <v>42</v>
      </c>
      <c r="E67" s="283" t="s">
        <v>46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06137048</v>
      </c>
      <c r="B68" s="311" t="str">
        <f t="shared" si="0"/>
        <v>12/02/2019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06137048</v>
      </c>
      <c r="B69" s="311" t="str">
        <f t="shared" si="0"/>
        <v>12/02/2019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06137048</v>
      </c>
      <c r="B70" s="311" t="str">
        <f t="shared" si="0"/>
        <v>12/02/2019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06137048</v>
      </c>
      <c r="B71" s="311" t="str">
        <f t="shared" si="0"/>
        <v>12/02/2019</v>
      </c>
      <c r="C71" s="309" t="s">
        <v>58</v>
      </c>
      <c r="D71" s="283" t="s">
        <v>59</v>
      </c>
      <c r="E71" s="283" t="s">
        <v>43</v>
      </c>
      <c r="F71" s="283" t="s">
        <v>56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06137048</v>
      </c>
      <c r="B72" s="311" t="str">
        <f t="shared" si="0"/>
        <v>12/02/2019</v>
      </c>
      <c r="C72" s="309" t="s">
        <v>62</v>
      </c>
      <c r="D72" s="283" t="s">
        <v>63</v>
      </c>
      <c r="E72" s="283" t="s">
        <v>52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06137048</v>
      </c>
      <c r="B73" s="311" t="str">
        <f t="shared" si="0"/>
        <v>12/02/2019</v>
      </c>
      <c r="C73" s="309" t="s">
        <v>65</v>
      </c>
      <c r="D73" s="283" t="s">
        <v>66</v>
      </c>
      <c r="E73" s="283" t="s">
        <v>52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06137048</v>
      </c>
      <c r="B74" s="311" t="str">
        <f t="shared" si="0"/>
        <v>12/02/2019</v>
      </c>
      <c r="C74" s="309" t="s">
        <v>68</v>
      </c>
      <c r="D74" s="283" t="s">
        <v>55</v>
      </c>
      <c r="E74" s="283" t="s">
        <v>46</v>
      </c>
      <c r="F74" s="283" t="s">
        <v>69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06137048</v>
      </c>
      <c r="B75" s="311" t="str">
        <f t="shared" si="0"/>
        <v>12/02/2019</v>
      </c>
      <c r="C75" s="309" t="s">
        <v>71</v>
      </c>
      <c r="D75" s="283" t="s">
        <v>55</v>
      </c>
      <c r="E75" s="283" t="s">
        <v>52</v>
      </c>
      <c r="F75" s="283" t="s">
        <v>69</v>
      </c>
      <c r="G75" s="284">
        <v>30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06137048</v>
      </c>
      <c r="B76" s="311" t="str">
        <f t="shared" si="0"/>
        <v>12/02/2019</v>
      </c>
      <c r="C76" s="309" t="s">
        <v>73</v>
      </c>
      <c r="D76" s="283" t="s">
        <v>74</v>
      </c>
      <c r="E76" s="283" t="s">
        <v>43</v>
      </c>
      <c r="F76" s="283" t="s">
        <v>69</v>
      </c>
      <c r="G76" s="284">
        <v>20</v>
      </c>
      <c r="H76" s="283"/>
      <c r="I76" s="283">
        <v>0</v>
      </c>
      <c r="J76" s="284" t="s">
        <v>234</v>
      </c>
      <c r="K76" s="283">
        <v>3</v>
      </c>
      <c r="T76"/>
    </row>
    <row r="77" spans="1:256" ht="14.25">
      <c r="A77" s="310" t="str">
        <f t="shared" si="0"/>
        <v>06137048</v>
      </c>
      <c r="B77" s="311" t="str">
        <f t="shared" si="0"/>
        <v>12/02/2019</v>
      </c>
      <c r="C77" s="309" t="s">
        <v>76</v>
      </c>
      <c r="D77" s="283" t="s">
        <v>74</v>
      </c>
      <c r="E77" s="283" t="s">
        <v>46</v>
      </c>
      <c r="F77" s="283" t="s">
        <v>69</v>
      </c>
      <c r="G77" s="284">
        <v>25</v>
      </c>
      <c r="H77" s="283"/>
      <c r="I77" s="283">
        <v>0</v>
      </c>
      <c r="J77" s="284" t="s">
        <v>234</v>
      </c>
      <c r="K77" s="283">
        <v>3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06137048</v>
      </c>
      <c r="B88" s="330" t="str">
        <f>D26</f>
        <v>12/02/2019</v>
      </c>
      <c r="C88" s="284" t="s">
        <v>245</v>
      </c>
      <c r="D88" s="331" t="s">
        <v>246</v>
      </c>
      <c r="E88" s="284">
        <v>11</v>
      </c>
      <c r="F88" s="284">
        <v>34</v>
      </c>
      <c r="G88" s="284">
        <v>20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06137048</v>
      </c>
      <c r="B89" s="311" t="str">
        <f>+B$88</f>
        <v>12/02/2019</v>
      </c>
      <c r="C89" s="284" t="s">
        <v>247</v>
      </c>
      <c r="D89" s="331" t="s">
        <v>248</v>
      </c>
      <c r="E89" s="284">
        <v>84</v>
      </c>
      <c r="F89" s="284">
        <v>8</v>
      </c>
      <c r="G89" s="284">
        <v>21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06137048</v>
      </c>
      <c r="B90" s="311" t="str">
        <f t="shared" si="1"/>
        <v>12/02/2019</v>
      </c>
      <c r="C90" s="284" t="s">
        <v>249</v>
      </c>
      <c r="D90" s="331" t="s">
        <v>250</v>
      </c>
      <c r="E90" s="284">
        <v>3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06137048</v>
      </c>
      <c r="B91" s="311" t="str">
        <f t="shared" si="1"/>
        <v>12/02/2019</v>
      </c>
      <c r="C91" s="284" t="s">
        <v>251</v>
      </c>
      <c r="D91" s="331" t="s">
        <v>252</v>
      </c>
      <c r="E91" s="284">
        <v>28</v>
      </c>
      <c r="F91" s="284">
        <v>4</v>
      </c>
      <c r="G91" s="284">
        <v>3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06137048</v>
      </c>
      <c r="B92" s="311" t="str">
        <f t="shared" si="1"/>
        <v>12/02/2019</v>
      </c>
      <c r="C92" s="284" t="s">
        <v>253</v>
      </c>
      <c r="D92" s="331" t="s">
        <v>254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06137048</v>
      </c>
      <c r="B93" s="311" t="str">
        <f t="shared" si="1"/>
        <v>12/02/2019</v>
      </c>
      <c r="C93" s="284" t="s">
        <v>255</v>
      </c>
      <c r="D93" s="331" t="s">
        <v>256</v>
      </c>
      <c r="E93" s="284">
        <v>7</v>
      </c>
      <c r="F93" s="284"/>
      <c r="G93" s="284">
        <v>5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06137048</v>
      </c>
      <c r="B94" s="311" t="str">
        <f t="shared" si="1"/>
        <v>12/02/2019</v>
      </c>
      <c r="C94" s="284" t="s">
        <v>257</v>
      </c>
      <c r="D94" s="331" t="s">
        <v>258</v>
      </c>
      <c r="E94" s="284">
        <v>1</v>
      </c>
      <c r="F94" s="284">
        <v>1</v>
      </c>
      <c r="G94" s="284">
        <v>5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06137048</v>
      </c>
      <c r="B95" s="311" t="str">
        <f t="shared" si="1"/>
        <v>12/02/2019</v>
      </c>
      <c r="C95" s="284" t="s">
        <v>259</v>
      </c>
      <c r="D95" s="331" t="s">
        <v>260</v>
      </c>
      <c r="E95" s="284">
        <v>136</v>
      </c>
      <c r="F95" s="284">
        <v>84</v>
      </c>
      <c r="G95" s="284">
        <v>69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06137048</v>
      </c>
      <c r="B96" s="311" t="str">
        <f t="shared" si="1"/>
        <v>12/02/2019</v>
      </c>
      <c r="C96" s="284" t="s">
        <v>261</v>
      </c>
      <c r="D96" s="331" t="s">
        <v>262</v>
      </c>
      <c r="E96" s="284">
        <v>1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06137048</v>
      </c>
      <c r="B97" s="311" t="str">
        <f t="shared" si="1"/>
        <v>12/02/2019</v>
      </c>
      <c r="C97" s="284" t="s">
        <v>263</v>
      </c>
      <c r="D97" s="331" t="s">
        <v>264</v>
      </c>
      <c r="E97" s="284">
        <v>27</v>
      </c>
      <c r="F97" s="284"/>
      <c r="G97" s="284">
        <v>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06137048</v>
      </c>
      <c r="B98" s="311" t="str">
        <f t="shared" si="1"/>
        <v>12/02/2019</v>
      </c>
      <c r="C98" s="284" t="s">
        <v>265</v>
      </c>
      <c r="D98" s="331" t="s">
        <v>266</v>
      </c>
      <c r="E98" s="284">
        <v>6</v>
      </c>
      <c r="F98" s="284"/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06137048</v>
      </c>
      <c r="B99" s="311" t="str">
        <f t="shared" si="1"/>
        <v>12/02/2019</v>
      </c>
      <c r="C99" s="284" t="s">
        <v>267</v>
      </c>
      <c r="D99" s="331" t="s">
        <v>268</v>
      </c>
      <c r="E99" s="284">
        <v>15</v>
      </c>
      <c r="F99" s="284">
        <v>13</v>
      </c>
      <c r="G99" s="284">
        <v>18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06137048</v>
      </c>
      <c r="B100" s="311" t="str">
        <f t="shared" si="1"/>
        <v>12/02/2019</v>
      </c>
      <c r="C100" s="284" t="s">
        <v>269</v>
      </c>
      <c r="D100" s="331" t="s">
        <v>270</v>
      </c>
      <c r="E100" s="284">
        <v>1</v>
      </c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06137048</v>
      </c>
      <c r="B101" s="311" t="str">
        <f t="shared" si="1"/>
        <v>12/02/2019</v>
      </c>
      <c r="C101" s="284" t="s">
        <v>271</v>
      </c>
      <c r="D101" s="331" t="s">
        <v>272</v>
      </c>
      <c r="E101" s="284">
        <v>438</v>
      </c>
      <c r="F101" s="284">
        <v>56</v>
      </c>
      <c r="G101" s="284">
        <v>408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06137048</v>
      </c>
      <c r="B102" s="311" t="str">
        <f t="shared" si="1"/>
        <v>12/02/2019</v>
      </c>
      <c r="C102" s="284" t="s">
        <v>273</v>
      </c>
      <c r="D102" s="331" t="s">
        <v>274</v>
      </c>
      <c r="E102" s="284"/>
      <c r="F102" s="284">
        <v>4</v>
      </c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06137048</v>
      </c>
      <c r="B103" s="311" t="str">
        <f t="shared" si="1"/>
        <v>12/02/2019</v>
      </c>
      <c r="C103" s="284" t="s">
        <v>275</v>
      </c>
      <c r="D103" s="331" t="s">
        <v>276</v>
      </c>
      <c r="E103" s="284"/>
      <c r="F103" s="284">
        <v>2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06137048</v>
      </c>
      <c r="B104" s="311" t="str">
        <f t="shared" si="1"/>
        <v>12/02/2019</v>
      </c>
      <c r="C104" s="284" t="s">
        <v>277</v>
      </c>
      <c r="D104" s="331" t="s">
        <v>278</v>
      </c>
      <c r="E104" s="284">
        <v>1</v>
      </c>
      <c r="F104" s="284">
        <v>2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06137048</v>
      </c>
      <c r="B105" s="311" t="str">
        <f t="shared" si="1"/>
        <v>12/02/2019</v>
      </c>
      <c r="C105" s="284" t="s">
        <v>279</v>
      </c>
      <c r="D105" s="331" t="s">
        <v>280</v>
      </c>
      <c r="E105" s="284"/>
      <c r="F105" s="284">
        <v>14</v>
      </c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06137048</v>
      </c>
      <c r="B106" s="311" t="str">
        <f t="shared" si="1"/>
        <v>12/02/2019</v>
      </c>
      <c r="C106" s="284" t="s">
        <v>281</v>
      </c>
      <c r="D106" s="331" t="s">
        <v>282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06137048</v>
      </c>
      <c r="B107" s="311" t="str">
        <f t="shared" si="1"/>
        <v>12/02/2019</v>
      </c>
      <c r="C107" s="284" t="s">
        <v>283</v>
      </c>
      <c r="D107" s="331" t="s">
        <v>284</v>
      </c>
      <c r="E107" s="284">
        <v>9</v>
      </c>
      <c r="F107" s="284">
        <v>1</v>
      </c>
      <c r="G107" s="284">
        <v>9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06137048</v>
      </c>
      <c r="B108" s="311" t="str">
        <f t="shared" si="1"/>
        <v>12/02/2019</v>
      </c>
      <c r="C108" s="284" t="s">
        <v>285</v>
      </c>
      <c r="D108" s="331" t="s">
        <v>286</v>
      </c>
      <c r="E108" s="284">
        <v>1</v>
      </c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06137048</v>
      </c>
      <c r="B109" s="311" t="str">
        <f t="shared" si="1"/>
        <v>12/02/2019</v>
      </c>
      <c r="C109" s="284" t="s">
        <v>287</v>
      </c>
      <c r="D109" s="331" t="s">
        <v>288</v>
      </c>
      <c r="E109" s="284">
        <v>80</v>
      </c>
      <c r="F109" s="284">
        <v>13</v>
      </c>
      <c r="G109" s="284">
        <v>34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06137048</v>
      </c>
      <c r="B110" s="311" t="str">
        <f t="shared" si="1"/>
        <v>12/02/2019</v>
      </c>
      <c r="C110" s="284" t="s">
        <v>289</v>
      </c>
      <c r="D110" s="331" t="s">
        <v>290</v>
      </c>
      <c r="E110" s="284">
        <v>6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06137048</v>
      </c>
      <c r="B111" s="311" t="str">
        <f t="shared" si="1"/>
        <v>12/02/2019</v>
      </c>
      <c r="C111" s="284" t="s">
        <v>291</v>
      </c>
      <c r="D111" s="331" t="s">
        <v>292</v>
      </c>
      <c r="E111" s="284"/>
      <c r="F111" s="284">
        <v>2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06137048</v>
      </c>
      <c r="B112" s="311" t="str">
        <f t="shared" si="1"/>
        <v>12/02/2019</v>
      </c>
      <c r="C112" s="284" t="s">
        <v>293</v>
      </c>
      <c r="D112" s="331" t="s">
        <v>294</v>
      </c>
      <c r="E112" s="284">
        <v>5</v>
      </c>
      <c r="F112" s="284">
        <v>5</v>
      </c>
      <c r="G112" s="284">
        <v>9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06137048</v>
      </c>
      <c r="B113" s="311" t="str">
        <f t="shared" si="1"/>
        <v>12/02/2019</v>
      </c>
      <c r="C113" s="284" t="s">
        <v>295</v>
      </c>
      <c r="D113" s="331" t="s">
        <v>296</v>
      </c>
      <c r="E113" s="284">
        <v>538</v>
      </c>
      <c r="F113" s="284">
        <v>34</v>
      </c>
      <c r="G113" s="284">
        <v>186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06137048</v>
      </c>
      <c r="B114" s="311" t="str">
        <f t="shared" si="1"/>
        <v>12/02/2019</v>
      </c>
      <c r="C114" s="284" t="s">
        <v>297</v>
      </c>
      <c r="D114" s="331" t="s">
        <v>298</v>
      </c>
      <c r="E114" s="284">
        <v>10</v>
      </c>
      <c r="F114" s="284">
        <v>3</v>
      </c>
      <c r="G114" s="284">
        <v>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06137048</v>
      </c>
      <c r="B115" s="311" t="str">
        <f t="shared" si="1"/>
        <v>12/02/2019</v>
      </c>
      <c r="C115" s="284" t="s">
        <v>299</v>
      </c>
      <c r="D115" s="331" t="s">
        <v>300</v>
      </c>
      <c r="E115" s="284">
        <v>6</v>
      </c>
      <c r="F115" s="284">
        <v>3</v>
      </c>
      <c r="G115" s="284">
        <v>4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06137048</v>
      </c>
      <c r="B116" s="311" t="str">
        <f t="shared" si="1"/>
        <v>12/02/2019</v>
      </c>
      <c r="C116" s="284" t="s">
        <v>301</v>
      </c>
      <c r="D116" s="331" t="s">
        <v>302</v>
      </c>
      <c r="E116" s="284">
        <v>5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06137048</v>
      </c>
      <c r="B117" s="311" t="str">
        <f t="shared" si="1"/>
        <v>12/02/2019</v>
      </c>
      <c r="C117" s="284" t="s">
        <v>303</v>
      </c>
      <c r="D117" s="331" t="s">
        <v>304</v>
      </c>
      <c r="E117" s="284">
        <v>88</v>
      </c>
      <c r="F117" s="284">
        <v>67</v>
      </c>
      <c r="G117" s="284">
        <v>58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06137048</v>
      </c>
      <c r="B118" s="311" t="str">
        <f t="shared" si="1"/>
        <v>12/02/2019</v>
      </c>
      <c r="C118" s="284" t="s">
        <v>305</v>
      </c>
      <c r="D118" s="331" t="s">
        <v>306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06137048</v>
      </c>
      <c r="B119" s="311" t="str">
        <f t="shared" si="1"/>
        <v>12/02/2019</v>
      </c>
      <c r="C119" s="284" t="s">
        <v>307</v>
      </c>
      <c r="D119" s="331" t="s">
        <v>308</v>
      </c>
      <c r="E119" s="284">
        <v>80</v>
      </c>
      <c r="F119" s="284"/>
      <c r="G119" s="284">
        <v>8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06137048</v>
      </c>
      <c r="B120" s="311" t="str">
        <f t="shared" si="1"/>
        <v>12/02/2019</v>
      </c>
      <c r="C120" s="284" t="s">
        <v>309</v>
      </c>
      <c r="D120" s="331" t="s">
        <v>310</v>
      </c>
      <c r="E120" s="284" t="s">
        <v>311</v>
      </c>
      <c r="F120" s="284" t="s">
        <v>311</v>
      </c>
      <c r="G120" s="284" t="s">
        <v>311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06137048</v>
      </c>
      <c r="B121" s="311" t="str">
        <f t="shared" si="1"/>
        <v>12/02/2019</v>
      </c>
      <c r="C121" s="284" t="s">
        <v>312</v>
      </c>
      <c r="D121" s="331" t="s">
        <v>313</v>
      </c>
      <c r="E121" s="284">
        <v>10</v>
      </c>
      <c r="F121" s="284">
        <v>36</v>
      </c>
      <c r="G121" s="284">
        <v>20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06137048</v>
      </c>
      <c r="B122" s="311" t="str">
        <f t="shared" si="2"/>
        <v>12/02/2019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06137048</v>
      </c>
      <c r="B123" s="311" t="str">
        <f t="shared" si="2"/>
        <v>12/02/2019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06137048</v>
      </c>
      <c r="B124" s="311" t="str">
        <f t="shared" si="2"/>
        <v>12/02/2019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06137048</v>
      </c>
      <c r="B125" s="311" t="str">
        <f t="shared" si="2"/>
        <v>12/02/2019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06137048</v>
      </c>
      <c r="B126" s="311" t="str">
        <f t="shared" si="2"/>
        <v>12/02/2019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06137048</v>
      </c>
      <c r="B127" s="311" t="str">
        <f t="shared" si="2"/>
        <v>12/02/2019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06137048</v>
      </c>
      <c r="B128" s="311" t="str">
        <f t="shared" si="2"/>
        <v>12/02/2019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06137048</v>
      </c>
      <c r="B129" s="311" t="str">
        <f t="shared" si="2"/>
        <v>12/02/2019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06137048</v>
      </c>
      <c r="B130" s="311" t="str">
        <f t="shared" si="2"/>
        <v>12/02/2019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06137048</v>
      </c>
      <c r="B131" s="311" t="str">
        <f t="shared" si="2"/>
        <v>12/02/2019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06137048</v>
      </c>
      <c r="B132" s="311" t="str">
        <f t="shared" si="2"/>
        <v>12/02/2019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06137048</v>
      </c>
      <c r="B133" s="311" t="str">
        <f t="shared" si="2"/>
        <v>12/02/2019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06137048</v>
      </c>
      <c r="B134" s="311" t="str">
        <f t="shared" si="2"/>
        <v>12/02/2019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06137048</v>
      </c>
      <c r="B135" s="311" t="str">
        <f t="shared" si="2"/>
        <v>12/02/2019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06137048</v>
      </c>
      <c r="B136" s="311" t="str">
        <f t="shared" si="2"/>
        <v>12/02/2019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06137048</v>
      </c>
      <c r="B137" s="311" t="str">
        <f t="shared" si="2"/>
        <v>12/02/2019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06137048</v>
      </c>
      <c r="B138" s="311" t="str">
        <f t="shared" si="2"/>
        <v>12/02/2019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06137048</v>
      </c>
      <c r="B139" s="311" t="str">
        <f t="shared" si="2"/>
        <v>12/02/2019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06137048</v>
      </c>
      <c r="B140" s="311" t="str">
        <f t="shared" si="2"/>
        <v>12/02/2019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06137048</v>
      </c>
      <c r="B141" s="311" t="str">
        <f t="shared" si="2"/>
        <v>12/02/2019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06137048</v>
      </c>
      <c r="B142" s="311" t="str">
        <f t="shared" si="2"/>
        <v>12/02/2019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06137048</v>
      </c>
      <c r="B143" s="311" t="str">
        <f t="shared" si="2"/>
        <v>12/02/2019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06137048</v>
      </c>
      <c r="B144" s="311" t="str">
        <f t="shared" si="2"/>
        <v>12/02/2019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06137048</v>
      </c>
      <c r="B145" s="311" t="str">
        <f t="shared" si="2"/>
        <v>12/02/2019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06137048</v>
      </c>
      <c r="B146" s="311" t="str">
        <f t="shared" si="2"/>
        <v>12/02/2019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06137048</v>
      </c>
      <c r="B147" s="311" t="str">
        <f t="shared" si="2"/>
        <v>12/02/2019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06137048</v>
      </c>
      <c r="B148" s="311" t="str">
        <f t="shared" si="2"/>
        <v>12/02/2019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06137048</v>
      </c>
      <c r="B149" s="311" t="str">
        <f t="shared" si="2"/>
        <v>12/02/2019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06137048</v>
      </c>
      <c r="B150" s="311" t="str">
        <f t="shared" si="2"/>
        <v>12/02/2019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06137048</v>
      </c>
      <c r="B151" s="311" t="str">
        <f t="shared" si="2"/>
        <v>12/02/2019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06137048</v>
      </c>
      <c r="B152" s="311" t="str">
        <f t="shared" si="2"/>
        <v>12/02/2019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06137048</v>
      </c>
      <c r="B153" s="311" t="str">
        <f t="shared" si="2"/>
        <v>12/02/2019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06137048</v>
      </c>
      <c r="B154" s="311" t="str">
        <f t="shared" si="3"/>
        <v>12/02/2019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06137048</v>
      </c>
      <c r="B155" s="311" t="str">
        <f t="shared" si="3"/>
        <v>12/02/2019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06137048</v>
      </c>
      <c r="B156" s="311" t="str">
        <f t="shared" si="3"/>
        <v>12/02/2019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06137048</v>
      </c>
      <c r="B157" s="311" t="str">
        <f t="shared" si="3"/>
        <v>12/02/2019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06137048</v>
      </c>
      <c r="B158" s="311" t="str">
        <f t="shared" si="3"/>
        <v>12/02/2019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06137048</v>
      </c>
      <c r="B159" s="311" t="str">
        <f t="shared" si="3"/>
        <v>12/02/2019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06137048</v>
      </c>
      <c r="B160" s="311" t="str">
        <f t="shared" si="3"/>
        <v>12/02/2019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06137048</v>
      </c>
      <c r="B161" s="311" t="str">
        <f t="shared" si="3"/>
        <v>12/02/2019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06137048</v>
      </c>
      <c r="B162" s="311" t="str">
        <f t="shared" si="3"/>
        <v>12/02/2019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06137048</v>
      </c>
      <c r="B163" s="311" t="str">
        <f t="shared" si="3"/>
        <v>12/02/2019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06137048</v>
      </c>
      <c r="B164" s="311" t="str">
        <f t="shared" si="3"/>
        <v>12/02/2019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06137048</v>
      </c>
      <c r="B165" s="311" t="str">
        <f t="shared" si="3"/>
        <v>12/02/2019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06137048</v>
      </c>
      <c r="B166" s="311" t="str">
        <f t="shared" si="3"/>
        <v>12/02/2019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06137048</v>
      </c>
      <c r="B167" s="311" t="str">
        <f t="shared" si="3"/>
        <v>12/02/2019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06137048</v>
      </c>
      <c r="B168" s="311" t="str">
        <f t="shared" si="3"/>
        <v>12/02/2019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06137048</v>
      </c>
      <c r="B169" s="311" t="str">
        <f t="shared" si="3"/>
        <v>12/02/2019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06137048</v>
      </c>
      <c r="B170" s="311" t="str">
        <f t="shared" si="3"/>
        <v>12/02/2019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06137048</v>
      </c>
      <c r="B171" s="311" t="str">
        <f t="shared" si="3"/>
        <v>12/02/2019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06137048</v>
      </c>
      <c r="B172" s="311" t="str">
        <f t="shared" si="3"/>
        <v>12/02/2019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06137048</v>
      </c>
      <c r="B173" s="311" t="str">
        <f t="shared" si="3"/>
        <v>12/02/2019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06137048</v>
      </c>
      <c r="B174" s="311" t="str">
        <f t="shared" si="3"/>
        <v>12/02/2019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06137048</v>
      </c>
      <c r="B175" s="311" t="str">
        <f t="shared" si="3"/>
        <v>12/02/2019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06137048</v>
      </c>
      <c r="B176" s="311" t="str">
        <f t="shared" si="3"/>
        <v>12/02/2019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06137048</v>
      </c>
      <c r="B177" s="311" t="str">
        <f t="shared" si="3"/>
        <v>12/02/2019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06137048</v>
      </c>
      <c r="B178" s="311" t="str">
        <f t="shared" si="3"/>
        <v>12/02/2019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06137048</v>
      </c>
      <c r="B179" s="311" t="str">
        <f t="shared" si="3"/>
        <v>12/02/2019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06137048</v>
      </c>
      <c r="B180" s="311" t="str">
        <f t="shared" si="3"/>
        <v>12/02/2019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06137048</v>
      </c>
      <c r="B181" s="311" t="str">
        <f t="shared" si="3"/>
        <v>12/02/2019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06137048</v>
      </c>
      <c r="B182" s="311" t="str">
        <f t="shared" si="3"/>
        <v>12/02/2019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06137048</v>
      </c>
      <c r="B183" s="311" t="str">
        <f t="shared" si="3"/>
        <v>12/02/2019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06137048</v>
      </c>
      <c r="B184" s="311" t="str">
        <f t="shared" si="3"/>
        <v>12/02/2019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06137048</v>
      </c>
      <c r="B185" s="311" t="str">
        <f t="shared" si="3"/>
        <v>12/02/2019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06137048</v>
      </c>
      <c r="B186" s="311" t="str">
        <f t="shared" si="4"/>
        <v>12/02/2019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06137048</v>
      </c>
      <c r="B187" s="311" t="str">
        <f t="shared" si="4"/>
        <v>12/02/2019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06137048</v>
      </c>
      <c r="B188" s="311" t="str">
        <f t="shared" si="4"/>
        <v>12/02/2019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06137048</v>
      </c>
      <c r="B189" s="311" t="str">
        <f t="shared" si="4"/>
        <v>12/02/2019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06137048</v>
      </c>
      <c r="B190" s="311" t="str">
        <f t="shared" si="4"/>
        <v>12/02/2019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06137048</v>
      </c>
      <c r="B191" s="311" t="str">
        <f t="shared" si="4"/>
        <v>12/02/2019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06137048</v>
      </c>
      <c r="B192" s="311" t="str">
        <f t="shared" si="4"/>
        <v>12/02/2019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06137048</v>
      </c>
      <c r="B193" s="311" t="str">
        <f t="shared" si="4"/>
        <v>12/02/2019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06137048</v>
      </c>
      <c r="B194" s="311" t="str">
        <f t="shared" si="4"/>
        <v>12/02/2019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06137048</v>
      </c>
      <c r="B195" s="311" t="str">
        <f t="shared" si="4"/>
        <v>12/02/2019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06137048</v>
      </c>
      <c r="B196" s="311" t="str">
        <f t="shared" si="4"/>
        <v>12/02/2019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06137048</v>
      </c>
      <c r="B197" s="311" t="str">
        <f t="shared" si="4"/>
        <v>12/02/2019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06137048</v>
      </c>
      <c r="B198" s="311" t="str">
        <f t="shared" si="4"/>
        <v>12/02/2019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06137048</v>
      </c>
      <c r="B199" s="311" t="str">
        <f t="shared" si="4"/>
        <v>12/02/2019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06137048</v>
      </c>
      <c r="B200" s="311" t="str">
        <f t="shared" si="4"/>
        <v>12/02/2019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06137048</v>
      </c>
      <c r="B201" s="311" t="str">
        <f t="shared" si="4"/>
        <v>12/02/2019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06137048</v>
      </c>
      <c r="B202" s="311" t="str">
        <f t="shared" si="4"/>
        <v>12/02/2019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06137048</v>
      </c>
      <c r="B203" s="311" t="str">
        <f t="shared" si="4"/>
        <v>12/02/2019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06137048</v>
      </c>
      <c r="B204" s="311" t="str">
        <f t="shared" si="4"/>
        <v>12/02/2019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06137048</v>
      </c>
      <c r="B205" s="311" t="str">
        <f t="shared" si="4"/>
        <v>12/02/2019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06137048</v>
      </c>
      <c r="B206" s="311" t="str">
        <f t="shared" si="4"/>
        <v>12/02/2019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06137048</v>
      </c>
      <c r="B207" s="311" t="str">
        <f t="shared" si="4"/>
        <v>12/02/2019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06137048</v>
      </c>
      <c r="B208" s="311" t="str">
        <f t="shared" si="4"/>
        <v>12/02/2019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06137048</v>
      </c>
      <c r="B209" s="311" t="str">
        <f t="shared" si="4"/>
        <v>12/02/2019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06137048</v>
      </c>
      <c r="B210" s="311" t="str">
        <f t="shared" si="4"/>
        <v>12/02/2019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06137048</v>
      </c>
      <c r="B211" s="311" t="str">
        <f t="shared" si="4"/>
        <v>12/02/2019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06137048</v>
      </c>
      <c r="B212" s="311" t="str">
        <f t="shared" si="4"/>
        <v>12/02/2019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06137048</v>
      </c>
      <c r="B213" s="311" t="str">
        <f t="shared" si="4"/>
        <v>12/02/2019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06137048</v>
      </c>
      <c r="B214" s="311" t="str">
        <f t="shared" si="4"/>
        <v>12/02/2019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06137048</v>
      </c>
      <c r="B215" s="311" t="str">
        <f t="shared" si="4"/>
        <v>12/02/2019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06137048</v>
      </c>
      <c r="B216" s="311" t="str">
        <f t="shared" si="4"/>
        <v>12/02/2019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06137048</v>
      </c>
      <c r="B217" s="311" t="str">
        <f t="shared" si="4"/>
        <v>12/02/2019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06137048</v>
      </c>
      <c r="B218" s="311" t="str">
        <f t="shared" si="5"/>
        <v>12/02/2019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06137048</v>
      </c>
      <c r="B219" s="311" t="str">
        <f t="shared" si="5"/>
        <v>12/02/2019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06137048</v>
      </c>
      <c r="B220" s="311" t="str">
        <f t="shared" si="5"/>
        <v>12/02/2019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06137048</v>
      </c>
      <c r="B221" s="311" t="str">
        <f t="shared" si="5"/>
        <v>12/02/2019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06137048</v>
      </c>
      <c r="B222" s="311" t="str">
        <f t="shared" si="5"/>
        <v>12/02/2019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06137048</v>
      </c>
      <c r="B223" s="311" t="str">
        <f t="shared" si="5"/>
        <v>12/02/2019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06137048</v>
      </c>
      <c r="B224" s="311" t="str">
        <f t="shared" si="5"/>
        <v>12/02/2019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06137048</v>
      </c>
      <c r="B225" s="311" t="str">
        <f t="shared" si="5"/>
        <v>12/02/2019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06137048</v>
      </c>
      <c r="B226" s="311" t="str">
        <f t="shared" si="5"/>
        <v>12/02/2019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06137048</v>
      </c>
      <c r="B227" s="311" t="str">
        <f t="shared" si="5"/>
        <v>12/02/2019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06137048</v>
      </c>
      <c r="B228" s="311" t="str">
        <f t="shared" si="5"/>
        <v>12/02/2019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06137048</v>
      </c>
      <c r="B229" s="311" t="str">
        <f t="shared" si="5"/>
        <v>12/02/2019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06137048</v>
      </c>
      <c r="B230" s="311" t="str">
        <f t="shared" si="5"/>
        <v>12/02/2019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06137048</v>
      </c>
      <c r="B231" s="311" t="str">
        <f t="shared" si="5"/>
        <v>12/02/2019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06137048</v>
      </c>
      <c r="B232" s="311" t="str">
        <f t="shared" si="5"/>
        <v>12/02/2019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06137048</v>
      </c>
      <c r="B233" s="311" t="str">
        <f t="shared" si="5"/>
        <v>12/02/2019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06137048</v>
      </c>
      <c r="B234" s="311" t="str">
        <f t="shared" si="5"/>
        <v>12/02/2019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06137048</v>
      </c>
      <c r="B235" s="311" t="str">
        <f t="shared" si="5"/>
        <v>12/02/2019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06137048</v>
      </c>
      <c r="B236" s="311" t="str">
        <f t="shared" si="5"/>
        <v>12/02/2019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06137048</v>
      </c>
      <c r="B237" s="311" t="str">
        <f t="shared" si="5"/>
        <v>12/02/2019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06137048</v>
      </c>
      <c r="B238" s="311" t="str">
        <f t="shared" si="5"/>
        <v>12/02/2019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06137048</v>
      </c>
      <c r="B239" s="311" t="str">
        <f t="shared" si="5"/>
        <v>12/02/2019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06137048</v>
      </c>
      <c r="B240" s="311" t="str">
        <f t="shared" si="5"/>
        <v>12/02/2019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06137048</v>
      </c>
      <c r="B241" s="311" t="str">
        <f t="shared" si="5"/>
        <v>12/02/2019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06137048</v>
      </c>
      <c r="B242" s="311" t="str">
        <f t="shared" si="5"/>
        <v>12/02/2019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06137048</v>
      </c>
      <c r="B243" s="311" t="str">
        <f t="shared" si="5"/>
        <v>12/02/2019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6E0C41B0-FD8A-4E9B-9B6D-D53D6F402B76}">
      <formula1>$T$2:$T$3</formula1>
    </dataValidation>
    <dataValidation type="list" allowBlank="1" showErrorMessage="1" errorTitle="Bocal de regroupement" sqref="F78" xr:uid="{9A5A73B3-BEAC-4814-B598-F80C56ED2D9D}">
      <formula1>#REF!</formula1>
    </dataValidation>
    <dataValidation type="list" allowBlank="1" showErrorMessage="1" errorTitle="Abondance végétation de 0 à 5" sqref="K78" xr:uid="{36D522EC-4FF6-4339-B9B9-D82B8A107E39}">
      <formula1>#REF!</formula1>
    </dataValidation>
    <dataValidation type="list" allowBlank="1" showErrorMessage="1" errorTitle="Intensité du comatage de 0 à 5" sqref="H78" xr:uid="{6E7BCCDE-9D5A-4A4E-85CB-255C26D0390A}">
      <formula1>#REF!</formula1>
    </dataValidation>
    <dataValidation type="list" allowBlank="1" showErrorMessage="1" errorTitle="Codage SANDRE svp" sqref="E78" xr:uid="{19B6744E-E00A-4870-8CA2-BC22D5F85E52}">
      <formula1>#REF!</formula1>
    </dataValidation>
    <dataValidation type="list" allowBlank="1" showInputMessage="1" showErrorMessage="1" sqref="D78 IV67:IV78" xr:uid="{7D9620E4-6903-4479-B020-E85C6099E264}">
      <formula1>#REF!</formula1>
    </dataValidation>
    <dataValidation type="list" allowBlank="1" errorTitle="Codage SANDRE svp" sqref="E66:E77" xr:uid="{F34AAFCA-5250-491A-B736-238F076FD7E1}">
      <formula1>"N1, N3, N5 , N6"</formula1>
    </dataValidation>
    <dataValidation type="list" allowBlank="1" showInputMessage="1" sqref="D67:D77" xr:uid="{B0458979-E2E6-4B26-87AA-EB660E942930}">
      <formula1>"S1, S2, S3, S9, S10, S11, S18, S24, S25, S28, S29, S30"</formula1>
    </dataValidation>
    <dataValidation allowBlank="1" showErrorMessage="1" errorTitle="Altitude en mètres" sqref="K23:N23" xr:uid="{94CDB90D-8040-4E3C-B411-4B32F01881A4}"/>
    <dataValidation type="list" allowBlank="1" errorTitle="Bocal de regroupement" sqref="F66:F77" xr:uid="{4D0A65DA-90FA-4CBA-AB24-F9032F95F316}">
      <formula1>"PhA , PhB, PhC"</formula1>
    </dataValidation>
    <dataValidation type="list" allowBlank="1" errorTitle="Intensité du comatage de 0 à 5" sqref="H66:H77" xr:uid="{90FA97B8-A755-4361-820E-E0AD397333B6}">
      <formula1>"0, 1, 2, 3, 4, 5"</formula1>
    </dataValidation>
    <dataValidation type="list" allowBlank="1" errorTitle="Stabilité ou non du substrat" sqref="I66:I77" xr:uid="{69316D94-217D-4AE2-A5A8-48116B70C847}">
      <formula1>"stable , moyennement stable , instable"</formula1>
    </dataValidation>
    <dataValidation type="list" allowBlank="1" errorTitle="Abondance végétation de 0 à 5" sqref="K66:K77" xr:uid="{EF6CBF2E-F0C1-4262-B19C-9ADAA4BC3B72}">
      <formula1>"0, 1, 2, 3, 4, 5"</formula1>
    </dataValidation>
    <dataValidation type="list" allowBlank="1" errorTitle="Choisir une des 4 catégories" error="Vous devez indiquer une des 4 catégories de la liste déroulante" sqref="I39:I50" xr:uid="{4EDCBA56-EA1F-43C1-9C52-EAD22F4F2B32}">
      <formula1>"D, M, MNR, P"</formula1>
    </dataValidation>
    <dataValidation type="list" allowBlank="1" sqref="D66" xr:uid="{0A7D5A74-291B-4A95-9181-7FCC5872083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01578D2-E53D-4FFE-91D8-583E60AF09A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B0EEF40-2E82-48C4-AD44-BAFABF5F0BF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7390B20-82C9-4626-B5C7-283168D1A28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5285561-215B-4FF1-B238-8B2F5CABC316}">
      <formula1>1</formula1>
      <formula2>3</formula2>
    </dataValidation>
    <dataValidation allowBlank="1" showErrorMessage="1" promptTitle="ATTENTION" prompt="en Lambert II étendu" sqref="G23 E27:E28" xr:uid="{CDE149B8-A3C8-42F0-8728-837222C9292C}"/>
    <dataValidation type="textLength" allowBlank="1" showInputMessage="1" showErrorMessage="1" sqref="A41:E41 IS42:IV42" xr:uid="{A345C524-25CF-49E9-A9E6-E223F0E1D923}">
      <formula1>0</formula1>
      <formula2>50</formula2>
    </dataValidation>
    <dataValidation type="whole" allowBlank="1" showErrorMessage="1" errorTitle="Altitude en mètres" sqref="I23:I28" xr:uid="{9C5AD63A-BB3D-403A-8AFF-36DEE7DAE97F}">
      <formula1>0</formula1>
      <formula2>4000</formula2>
    </dataValidation>
    <dataValidation type="decimal" allowBlank="1" showErrorMessage="1" errorTitle="Recouvrement en % de 0 à 100" sqref="H39:H50" xr:uid="{8436F1A6-D323-4E46-9467-6A20A5A631D2}">
      <formula1>0</formula1>
      <formula2>100</formula2>
    </dataValidation>
    <dataValidation type="textLength" operator="equal" allowBlank="1" showErrorMessage="1" errorTitle="Code INSEE selon le type 00000" sqref="F23" xr:uid="{9084C998-E343-4947-8B48-088437FEC0D7}">
      <formula1>5</formula1>
      <formula2>0</formula2>
    </dataValidation>
    <dataValidation type="date" allowBlank="1" showErrorMessage="1" errorTitle="Date du prélèvement (jj/mm/aaaa)" sqref="IV40" xr:uid="{D876E47E-2E0B-489E-9556-B27520FC72E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2019-09-25T13:42:47Z</dcterms:created>
  <dcterms:modified xsi:type="dcterms:W3CDTF">2019-09-25T13:42:48Z</dcterms:modified>
</cp:coreProperties>
</file>