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DOTER\19013_DOTER_exports\"/>
    </mc:Choice>
  </mc:AlternateContent>
  <xr:revisionPtr revIDLastSave="0" documentId="13_ncr:1_{3FE590F1-88FD-4FDE-A1E8-448DDE38A5D2}" xr6:coauthVersionLast="44" xr6:coauthVersionMax="44" xr10:uidLastSave="{00000000-0000-0000-0000-000000000000}"/>
  <bookViews>
    <workbookView xWindow="-120" yWindow="-120" windowWidth="24240" windowHeight="13140" xr2:uid="{8F8F7825-A2F1-407A-836A-E0718E460B70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A110" i="2"/>
  <c r="A108" i="2"/>
  <c r="A106" i="2"/>
  <c r="A104" i="2"/>
  <c r="A102" i="2"/>
  <c r="A100" i="2"/>
  <c r="A98" i="2"/>
  <c r="A96" i="2"/>
  <c r="A94" i="2"/>
  <c r="A92" i="2"/>
  <c r="A90" i="2"/>
  <c r="B88" i="2"/>
  <c r="B242" i="2" s="1"/>
  <c r="A88" i="2"/>
  <c r="B66" i="2"/>
  <c r="B77" i="2" s="1"/>
  <c r="A66" i="2"/>
  <c r="A76" i="2" s="1"/>
  <c r="H51" i="2"/>
  <c r="D39" i="2"/>
  <c r="C39" i="2"/>
  <c r="B39" i="2"/>
  <c r="A39" i="2"/>
  <c r="B26" i="2"/>
  <c r="A26" i="2"/>
  <c r="A23" i="2"/>
  <c r="A67" i="2" l="1"/>
  <c r="A69" i="2"/>
  <c r="A71" i="2"/>
  <c r="A73" i="2"/>
  <c r="A75" i="2"/>
  <c r="A77" i="2"/>
  <c r="A68" i="2"/>
  <c r="A70" i="2"/>
  <c r="A72" i="2"/>
  <c r="A7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89" i="2"/>
  <c r="A91" i="2"/>
  <c r="A93" i="2"/>
  <c r="A95" i="2"/>
  <c r="A97" i="2"/>
  <c r="A99" i="2"/>
  <c r="A101" i="2"/>
  <c r="A103" i="2"/>
  <c r="A105" i="2"/>
  <c r="A107" i="2"/>
  <c r="A109" i="2"/>
  <c r="A111" i="2"/>
  <c r="B67" i="2"/>
  <c r="B68" i="2"/>
  <c r="B69" i="2"/>
  <c r="B70" i="2"/>
  <c r="B71" i="2"/>
  <c r="B72" i="2"/>
  <c r="B73" i="2"/>
  <c r="B74" i="2"/>
  <c r="B75" i="2"/>
  <c r="B7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</calcChain>
</file>

<file path=xl/sharedStrings.xml><?xml version="1.0" encoding="utf-8"?>
<sst xmlns="http://schemas.openxmlformats.org/spreadsheetml/2006/main" count="585" uniqueCount="280">
  <si>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</si>
  <si>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</si>
  <si>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</si>
  <si>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</si>
  <si>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</si>
  <si>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</si>
  <si>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</si>
  <si>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</si>
  <si>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</si>
  <si>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</si>
  <si>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</si>
  <si>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</si>
  <si>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</si>
  <si>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DORON DE TERMIGNON</t>
  </si>
  <si>
    <t>DORON DE TERMIGNON A TERMIGNON</t>
  </si>
  <si>
    <t>13/02/2019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</si>
  <si>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</si>
  <si>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</si>
  <si>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</si>
  <si>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</si>
  <si>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</si>
  <si>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</si>
  <si>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</si>
  <si>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</si>
  <si>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</si>
  <si>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</si>
  <si>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</si>
  <si>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</si>
  <si>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</si>
  <si>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</si>
  <si>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</si>
  <si>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</si>
  <si>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</si>
  <si>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</si>
  <si>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</si>
  <si>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</si>
  <si>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</si>
  <si>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</si>
  <si>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</si>
  <si>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</si>
  <si>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</si>
  <si>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</si>
  <si>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</si>
  <si>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</si>
  <si>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</si>
  <si>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</si>
  <si>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</si>
  <si>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</si>
  <si>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</si>
  <si>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S30</t>
  </si>
  <si>
    <t>P4</t>
  </si>
  <si>
    <t>S25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</si>
  <si>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</si>
  <si>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</si>
  <si>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</si>
  <si>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</si>
  <si>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</si>
  <si>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</si>
  <si>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</si>
  <si>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</si>
  <si>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</si>
  <si>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</si>
  <si>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</si>
  <si>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</si>
  <si>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</si>
  <si>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</si>
  <si>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</si>
  <si>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</si>
  <si>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</si>
  <si>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</si>
  <si>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</si>
  <si>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</si>
  <si>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</si>
  <si>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</si>
  <si>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</si>
  <si>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</si>
  <si>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</si>
  <si>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</si>
  <si>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</si>
  <si>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</si>
  <si>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</si>
  <si>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</si>
  <si>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</si>
  <si>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</si>
  <si>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</si>
  <si>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</si>
  <si>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</si>
  <si>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</si>
  <si>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</si>
  <si>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</si>
  <si>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</si>
  <si>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</si>
  <si>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</si>
  <si>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</si>
  <si>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</si>
  <si>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</si>
  <si>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</si>
  <si>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</si>
  <si>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</si>
  <si>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</si>
  <si>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</si>
  <si>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</si>
  <si>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</si>
  <si>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</si>
  <si>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</si>
  <si>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</si>
  <si>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</si>
  <si>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</si>
  <si>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</si>
  <si>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</si>
  <si>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</si>
  <si>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</si>
  <si>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</si>
  <si>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</si>
  <si>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</si>
  <si>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</si>
  <si>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</si>
  <si>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</si>
  <si>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</si>
  <si>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</si>
  <si>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</si>
  <si>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</si>
  <si>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</si>
  <si>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</si>
  <si>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</si>
  <si>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</si>
  <si>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D</t>
  </si>
  <si>
    <t>P5, P9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</si>
  <si>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</si>
  <si>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</si>
  <si>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</si>
  <si>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</si>
  <si>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</si>
  <si>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</si>
  <si>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</si>
  <si>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</si>
  <si>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</si>
  <si>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</si>
  <si>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</si>
  <si>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</si>
  <si>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</si>
  <si>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</si>
  <si>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</si>
  <si>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</si>
  <si>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</si>
  <si>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</si>
  <si>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</si>
  <si>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</si>
  <si>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</si>
  <si>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</si>
  <si>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</si>
  <si>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</si>
  <si>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</si>
  <si>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</si>
  <si>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</si>
  <si>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</si>
  <si>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</si>
  <si>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</si>
  <si>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</si>
  <si>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</si>
  <si>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</si>
  <si>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</si>
  <si>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</si>
  <si>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</si>
  <si>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</si>
  <si>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</si>
  <si>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</si>
  <si>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</si>
  <si>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</si>
  <si>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</si>
  <si>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</si>
  <si>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</si>
  <si>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</si>
  <si>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</si>
  <si>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</si>
  <si>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</si>
  <si>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</si>
  <si>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</si>
  <si>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</si>
  <si>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</si>
  <si>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</si>
  <si>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</si>
  <si>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</si>
  <si>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</si>
  <si>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</si>
  <si>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</si>
  <si>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</si>
  <si>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</si>
  <si>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</si>
  <si>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</si>
  <si>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</si>
  <si>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</si>
  <si>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</si>
  <si>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</si>
  <si>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06137560</t>
  </si>
  <si>
    <t>TERMIGNON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</si>
  <si>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</si>
  <si>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</si>
  <si>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</si>
  <si>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</si>
  <si>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</si>
  <si>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</si>
  <si>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</si>
  <si>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</si>
  <si>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</si>
  <si>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</si>
  <si>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</si>
  <si>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</si>
  <si>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</si>
  <si>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</si>
  <si>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</si>
  <si>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</si>
  <si>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</si>
  <si>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</si>
  <si>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</si>
  <si>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</si>
  <si>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</si>
  <si>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</si>
  <si>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</si>
  <si>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</si>
  <si>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</si>
  <si>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</si>
  <si>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</si>
  <si>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</si>
  <si>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</si>
  <si>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</si>
  <si>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</si>
  <si>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</si>
  <si>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</si>
  <si>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</si>
  <si>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</si>
  <si>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</si>
  <si>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</si>
  <si>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</si>
  <si>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</si>
  <si>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</si>
  <si>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</si>
  <si>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</si>
  <si>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</si>
  <si>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</si>
  <si>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</si>
  <si>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</si>
  <si>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</si>
  <si>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</si>
  <si>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Capnia</t>
  </si>
  <si>
    <t>116</t>
  </si>
  <si>
    <t>Chloroperla</t>
  </si>
  <si>
    <t>170</t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</si>
  <si>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</si>
  <si>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</si>
  <si>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</si>
  <si>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</si>
  <si>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</si>
  <si>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</si>
  <si>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</si>
  <si>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</si>
  <si>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Isoperla</t>
  </si>
  <si>
    <t>140</t>
  </si>
  <si>
    <t>Rhabdiopteryx</t>
  </si>
  <si>
    <t>10</t>
  </si>
  <si>
    <t>sF. Limnephilinae</t>
  </si>
  <si>
    <t>3163</t>
  </si>
  <si>
    <t>Rhyacophila</t>
  </si>
  <si>
    <t>183</t>
  </si>
  <si>
    <t>Baetis</t>
  </si>
  <si>
    <t>364</t>
  </si>
  <si>
    <t>Rhithrogena</t>
  </si>
  <si>
    <t>404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</si>
  <si>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</si>
  <si>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</si>
  <si>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</si>
  <si>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</si>
  <si>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</si>
  <si>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</si>
  <si>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</si>
  <si>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</si>
  <si>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Gammarus</t>
  </si>
  <si>
    <t>892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</si>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</sst>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C1971C3C-E144-41B2-857A-DA8BABDC3AFA}"/>
    <cellStyle name="Normal_résultats" xfId="1" xr:uid="{4547D28E-ED03-49D1-89B5-75705740C7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DOTER/19013_DOTER_13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DOTER</v>
          </cell>
          <cell r="L5">
            <v>43509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A9DA-743C-4043-A203-D6E7AC430FB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6137560</v>
      </c>
      <c r="B6" s="27" t="s">
        <v>13</v>
      </c>
      <c r="C6" s="27" t="s">
        <v>14</v>
      </c>
      <c r="D6" s="28" t="s">
        <v>15</v>
      </c>
      <c r="E6" s="27">
        <v>998629.11323928041</v>
      </c>
      <c r="F6" s="27">
        <v>6472773.1932360223</v>
      </c>
      <c r="G6" s="27">
        <v>998610.64644548274</v>
      </c>
      <c r="H6" s="29">
        <v>6472635.5416296804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156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6.333333333333333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988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49.400000000000006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59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52</v>
      </c>
      <c r="M25" s="82" t="s">
        <v>56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43</v>
      </c>
      <c r="M26" s="82" t="s">
        <v>56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43</v>
      </c>
      <c r="M27" s="82" t="s">
        <v>69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55</v>
      </c>
      <c r="L28" s="82" t="s">
        <v>52</v>
      </c>
      <c r="M28" s="82" t="s">
        <v>69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66</v>
      </c>
      <c r="L29" s="82" t="s">
        <v>52</v>
      </c>
      <c r="M29" s="82" t="s">
        <v>69</v>
      </c>
      <c r="N29" s="92">
        <v>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66</v>
      </c>
      <c r="L30" s="103" t="s">
        <v>59</v>
      </c>
      <c r="M30" s="103" t="s">
        <v>69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52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59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59</v>
      </c>
      <c r="J46" s="127"/>
      <c r="K46" s="128" t="s">
        <v>43</v>
      </c>
      <c r="L46" s="129"/>
      <c r="M46" s="128" t="s">
        <v>52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123</v>
      </c>
      <c r="D54" s="171">
        <v>8</v>
      </c>
      <c r="E54" s="171"/>
      <c r="F54" s="172"/>
      <c r="G54" s="173"/>
      <c r="H54" s="156"/>
      <c r="I54" s="173"/>
      <c r="J54" s="173"/>
      <c r="K54" s="174"/>
      <c r="L54" s="175"/>
      <c r="M54" s="174"/>
      <c r="N54" s="175"/>
      <c r="O54" s="174"/>
      <c r="P54" s="175"/>
      <c r="Q54" s="173">
        <v>0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50</v>
      </c>
      <c r="F55" s="172" t="s">
        <v>126</v>
      </c>
      <c r="G55" s="173"/>
      <c r="H55" s="156"/>
      <c r="I55" s="173" t="s">
        <v>58</v>
      </c>
      <c r="J55" s="173">
        <v>2</v>
      </c>
      <c r="K55" s="174" t="s">
        <v>127</v>
      </c>
      <c r="L55" s="175">
        <v>3</v>
      </c>
      <c r="M55" s="174" t="s">
        <v>71</v>
      </c>
      <c r="N55" s="175">
        <v>1</v>
      </c>
      <c r="O55" s="174"/>
      <c r="P55" s="175"/>
      <c r="Q55" s="173">
        <v>4</v>
      </c>
    </row>
    <row r="56" spans="1:256" ht="33.75">
      <c r="A56" s="168" t="s">
        <v>128</v>
      </c>
      <c r="B56" s="169" t="s">
        <v>129</v>
      </c>
      <c r="C56" s="176" t="s">
        <v>49</v>
      </c>
      <c r="D56" s="171">
        <v>6</v>
      </c>
      <c r="E56" s="171">
        <v>4</v>
      </c>
      <c r="F56" s="172" t="s">
        <v>115</v>
      </c>
      <c r="G56" s="173"/>
      <c r="H56" s="156"/>
      <c r="I56" s="173"/>
      <c r="J56" s="173">
        <v>2</v>
      </c>
      <c r="K56" s="174" t="s">
        <v>48</v>
      </c>
      <c r="L56" s="175">
        <v>3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130</v>
      </c>
      <c r="B57" s="169" t="s">
        <v>131</v>
      </c>
      <c r="C57" s="170" t="s">
        <v>63</v>
      </c>
      <c r="D57" s="171">
        <v>5</v>
      </c>
      <c r="E57" s="171">
        <v>6</v>
      </c>
      <c r="F57" s="172" t="s">
        <v>126</v>
      </c>
      <c r="G57" s="173"/>
      <c r="H57" s="156"/>
      <c r="I57" s="173"/>
      <c r="J57" s="173"/>
      <c r="K57" s="174"/>
      <c r="L57" s="175">
        <v>2</v>
      </c>
      <c r="M57" s="174" t="s">
        <v>62</v>
      </c>
      <c r="N57" s="175">
        <v>3</v>
      </c>
      <c r="O57" s="174"/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51</v>
      </c>
      <c r="D60" s="171">
        <v>2</v>
      </c>
      <c r="E60" s="171">
        <v>3</v>
      </c>
      <c r="F60" s="172" t="s">
        <v>115</v>
      </c>
      <c r="G60" s="173"/>
      <c r="H60" s="156"/>
      <c r="I60" s="173"/>
      <c r="J60" s="173"/>
      <c r="K60" s="174"/>
      <c r="L60" s="175"/>
      <c r="M60" s="174" t="s">
        <v>50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>
        <v>1</v>
      </c>
      <c r="F61" s="172" t="s">
        <v>115</v>
      </c>
      <c r="G61" s="173"/>
      <c r="H61" s="156"/>
      <c r="I61" s="173"/>
      <c r="J61" s="173">
        <v>2</v>
      </c>
      <c r="K61" s="174"/>
      <c r="L61" s="175">
        <v>3</v>
      </c>
      <c r="M61" s="174"/>
      <c r="N61" s="175">
        <v>1</v>
      </c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66</v>
      </c>
      <c r="D62" s="180">
        <v>0</v>
      </c>
      <c r="E62" s="180">
        <v>34</v>
      </c>
      <c r="F62" s="181" t="s">
        <v>126</v>
      </c>
      <c r="G62" s="182"/>
      <c r="H62" s="156"/>
      <c r="I62" s="182" t="s">
        <v>75</v>
      </c>
      <c r="J62" s="182">
        <v>2</v>
      </c>
      <c r="K62" s="183" t="s">
        <v>65</v>
      </c>
      <c r="L62" s="184">
        <v>3</v>
      </c>
      <c r="M62" s="183" t="s">
        <v>73</v>
      </c>
      <c r="N62" s="184">
        <v>1</v>
      </c>
      <c r="O62" s="183"/>
      <c r="P62" s="184"/>
      <c r="Q62" s="182">
        <v>3</v>
      </c>
    </row>
    <row r="63" spans="1:256" ht="27.75" customHeight="1" thickBot="1">
      <c r="H63" s="185" t="s">
        <v>113</v>
      </c>
      <c r="I63" s="186">
        <v>2</v>
      </c>
      <c r="J63" s="187"/>
      <c r="K63" s="186">
        <v>5</v>
      </c>
      <c r="L63" s="187"/>
      <c r="M63" s="186">
        <v>4</v>
      </c>
      <c r="N63" s="187"/>
      <c r="O63" s="186">
        <v>1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8488804-1308-4BB0-8736-AE7F2886D04E}">
      <formula1>0</formula1>
      <formula2>50</formula2>
    </dataValidation>
    <dataValidation type="date" allowBlank="1" showErrorMessage="1" errorTitle="Date du prélèvement (jj/mm/aaaa)" sqref="D6:H6" xr:uid="{C63C2183-8C33-42D7-B26C-7E15183B10A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F0A25-4E81-4509-8425-C099E446AAE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73290</v>
      </c>
      <c r="G23" s="235">
        <v>998790</v>
      </c>
      <c r="H23" s="235">
        <v>6472184</v>
      </c>
      <c r="I23" s="235">
        <v>1317</v>
      </c>
      <c r="J23" s="235" t="s">
        <v>196</v>
      </c>
      <c r="K23" s="234">
        <v>998629.11323928041</v>
      </c>
      <c r="L23" s="234">
        <v>6472773.1932360223</v>
      </c>
      <c r="M23" s="234">
        <v>998610.64644548274</v>
      </c>
      <c r="N23" s="234">
        <v>6472635.5416296804</v>
      </c>
      <c r="O23" s="235">
        <v>13</v>
      </c>
      <c r="P23" s="235">
        <v>156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DOTER_2019-02-13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80</v>
      </c>
      <c r="H38" s="276" t="s">
        <v>210</v>
      </c>
      <c r="I38" s="277" t="s">
        <v>213</v>
      </c>
      <c r="R38"/>
      <c r="S38"/>
      <c r="T38"/>
    </row>
    <row r="39" spans="1:256" ht="24">
      <c r="A39" s="278" t="str">
        <f>B23</f>
        <v>06137560</v>
      </c>
      <c r="B39" s="278" t="str">
        <f>C23</f>
        <v>DORON DE TERMIGNON</v>
      </c>
      <c r="C39" s="278" t="str">
        <f>D23</f>
        <v>DORON DE TERMIGNON A TERMIGNON</v>
      </c>
      <c r="D39" s="279" t="str">
        <f>D26</f>
        <v>13/02/2019</v>
      </c>
      <c r="E39" s="280">
        <v>6.333333333333333</v>
      </c>
      <c r="F39" s="281" t="s">
        <v>215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123</v>
      </c>
      <c r="H42" s="284"/>
      <c r="I42" s="283"/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55</v>
      </c>
      <c r="H43" s="284">
        <v>50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49</v>
      </c>
      <c r="H44" s="284">
        <v>4</v>
      </c>
      <c r="I44" s="283" t="s">
        <v>115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63</v>
      </c>
      <c r="H45" s="284">
        <v>6</v>
      </c>
      <c r="I45" s="283" t="s">
        <v>126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51</v>
      </c>
      <c r="H48" s="284">
        <v>3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141</v>
      </c>
      <c r="H49" s="284">
        <v>1</v>
      </c>
      <c r="I49" s="283" t="s">
        <v>115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66</v>
      </c>
      <c r="H50" s="287">
        <v>34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52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59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06137560</v>
      </c>
      <c r="B66" s="308" t="str">
        <f>D26</f>
        <v>13/02/2019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06137560</v>
      </c>
      <c r="B67" s="311" t="str">
        <f>+B$66</f>
        <v>13/02/2019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06137560</v>
      </c>
      <c r="B68" s="311" t="str">
        <f t="shared" si="0"/>
        <v>13/02/2019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06137560</v>
      </c>
      <c r="B69" s="311" t="str">
        <f t="shared" si="0"/>
        <v>13/02/2019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06137560</v>
      </c>
      <c r="B70" s="311" t="str">
        <f t="shared" si="0"/>
        <v>13/02/2019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06137560</v>
      </c>
      <c r="B71" s="311" t="str">
        <f t="shared" si="0"/>
        <v>13/02/2019</v>
      </c>
      <c r="C71" s="309" t="s">
        <v>58</v>
      </c>
      <c r="D71" s="283" t="s">
        <v>55</v>
      </c>
      <c r="E71" s="283" t="s">
        <v>59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06137560</v>
      </c>
      <c r="B72" s="311" t="str">
        <f t="shared" si="0"/>
        <v>13/02/2019</v>
      </c>
      <c r="C72" s="309" t="s">
        <v>62</v>
      </c>
      <c r="D72" s="283" t="s">
        <v>63</v>
      </c>
      <c r="E72" s="283" t="s">
        <v>52</v>
      </c>
      <c r="F72" s="283" t="s">
        <v>56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06137560</v>
      </c>
      <c r="B73" s="311" t="str">
        <f t="shared" si="0"/>
        <v>13/02/2019</v>
      </c>
      <c r="C73" s="309" t="s">
        <v>65</v>
      </c>
      <c r="D73" s="283" t="s">
        <v>66</v>
      </c>
      <c r="E73" s="283" t="s">
        <v>43</v>
      </c>
      <c r="F73" s="283" t="s">
        <v>56</v>
      </c>
      <c r="G73" s="284">
        <v>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06137560</v>
      </c>
      <c r="B74" s="311" t="str">
        <f t="shared" si="0"/>
        <v>13/02/2019</v>
      </c>
      <c r="C74" s="309" t="s">
        <v>68</v>
      </c>
      <c r="D74" s="283" t="s">
        <v>55</v>
      </c>
      <c r="E74" s="283" t="s">
        <v>43</v>
      </c>
      <c r="F74" s="283" t="s">
        <v>69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06137560</v>
      </c>
      <c r="B75" s="311" t="str">
        <f t="shared" si="0"/>
        <v>13/02/2019</v>
      </c>
      <c r="C75" s="309" t="s">
        <v>71</v>
      </c>
      <c r="D75" s="283" t="s">
        <v>55</v>
      </c>
      <c r="E75" s="283" t="s">
        <v>52</v>
      </c>
      <c r="F75" s="283" t="s">
        <v>69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06137560</v>
      </c>
      <c r="B76" s="311" t="str">
        <f t="shared" si="0"/>
        <v>13/02/2019</v>
      </c>
      <c r="C76" s="309" t="s">
        <v>73</v>
      </c>
      <c r="D76" s="283" t="s">
        <v>66</v>
      </c>
      <c r="E76" s="283" t="s">
        <v>52</v>
      </c>
      <c r="F76" s="283" t="s">
        <v>69</v>
      </c>
      <c r="G76" s="284">
        <v>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06137560</v>
      </c>
      <c r="B77" s="311" t="str">
        <f t="shared" si="0"/>
        <v>13/02/2019</v>
      </c>
      <c r="C77" s="309" t="s">
        <v>75</v>
      </c>
      <c r="D77" s="283" t="s">
        <v>66</v>
      </c>
      <c r="E77" s="283" t="s">
        <v>59</v>
      </c>
      <c r="F77" s="283" t="s">
        <v>69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06137560</v>
      </c>
      <c r="B88" s="330" t="str">
        <f>D26</f>
        <v>13/02/2019</v>
      </c>
      <c r="C88" s="284" t="s">
        <v>244</v>
      </c>
      <c r="D88" s="331" t="s">
        <v>245</v>
      </c>
      <c r="E88" s="284">
        <v>9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06137560</v>
      </c>
      <c r="B89" s="311" t="str">
        <f>+B$88</f>
        <v>13/02/2019</v>
      </c>
      <c r="C89" s="284" t="s">
        <v>246</v>
      </c>
      <c r="D89" s="331" t="s">
        <v>247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06137560</v>
      </c>
      <c r="B90" s="311" t="str">
        <f t="shared" si="1"/>
        <v>13/02/2019</v>
      </c>
      <c r="C90" s="284" t="s">
        <v>248</v>
      </c>
      <c r="D90" s="331" t="s">
        <v>249</v>
      </c>
      <c r="E90" s="284">
        <v>232</v>
      </c>
      <c r="F90" s="284">
        <v>13</v>
      </c>
      <c r="G90" s="284">
        <v>5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06137560</v>
      </c>
      <c r="B91" s="311" t="str">
        <f t="shared" si="1"/>
        <v>13/02/2019</v>
      </c>
      <c r="C91" s="284" t="s">
        <v>250</v>
      </c>
      <c r="D91" s="331" t="s">
        <v>251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06137560</v>
      </c>
      <c r="B92" s="311" t="str">
        <f t="shared" si="1"/>
        <v>13/02/2019</v>
      </c>
      <c r="C92" s="284" t="s">
        <v>252</v>
      </c>
      <c r="D92" s="331" t="s">
        <v>253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06137560</v>
      </c>
      <c r="B93" s="311" t="str">
        <f t="shared" si="1"/>
        <v>13/02/2019</v>
      </c>
      <c r="C93" s="284" t="s">
        <v>254</v>
      </c>
      <c r="D93" s="331" t="s">
        <v>255</v>
      </c>
      <c r="E93" s="284">
        <v>5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06137560</v>
      </c>
      <c r="B94" s="311" t="str">
        <f t="shared" si="1"/>
        <v>13/02/2019</v>
      </c>
      <c r="C94" s="284" t="s">
        <v>256</v>
      </c>
      <c r="D94" s="331" t="s">
        <v>257</v>
      </c>
      <c r="E94" s="284">
        <v>9</v>
      </c>
      <c r="F94" s="284">
        <v>5</v>
      </c>
      <c r="G94" s="284">
        <v>8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06137560</v>
      </c>
      <c r="B95" s="311" t="str">
        <f t="shared" si="1"/>
        <v>13/02/2019</v>
      </c>
      <c r="C95" s="284" t="s">
        <v>258</v>
      </c>
      <c r="D95" s="331" t="s">
        <v>259</v>
      </c>
      <c r="E95" s="284">
        <v>7</v>
      </c>
      <c r="F95" s="284">
        <v>108</v>
      </c>
      <c r="G95" s="284">
        <v>18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06137560</v>
      </c>
      <c r="B96" s="311" t="str">
        <f t="shared" si="1"/>
        <v>13/02/2019</v>
      </c>
      <c r="C96" s="284" t="s">
        <v>260</v>
      </c>
      <c r="D96" s="331" t="s">
        <v>261</v>
      </c>
      <c r="E96" s="284">
        <v>50</v>
      </c>
      <c r="F96" s="284"/>
      <c r="G96" s="284">
        <v>29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06137560</v>
      </c>
      <c r="B97" s="311" t="str">
        <f t="shared" si="1"/>
        <v>13/02/2019</v>
      </c>
      <c r="C97" s="284" t="s">
        <v>262</v>
      </c>
      <c r="D97" s="331" t="s">
        <v>263</v>
      </c>
      <c r="E97" s="284">
        <v>2</v>
      </c>
      <c r="F97" s="284">
        <v>10</v>
      </c>
      <c r="G97" s="284">
        <v>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06137560</v>
      </c>
      <c r="B98" s="311" t="str">
        <f t="shared" si="1"/>
        <v>13/02/2019</v>
      </c>
      <c r="C98" s="284" t="s">
        <v>264</v>
      </c>
      <c r="D98" s="331" t="s">
        <v>265</v>
      </c>
      <c r="E98" s="284">
        <v>14</v>
      </c>
      <c r="F98" s="284">
        <v>262</v>
      </c>
      <c r="G98" s="284">
        <v>92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06137560</v>
      </c>
      <c r="B99" s="311" t="str">
        <f t="shared" si="1"/>
        <v>13/02/2019</v>
      </c>
      <c r="C99" s="284" t="s">
        <v>266</v>
      </c>
      <c r="D99" s="331" t="s">
        <v>267</v>
      </c>
      <c r="E99" s="284">
        <v>13</v>
      </c>
      <c r="F99" s="284">
        <v>80</v>
      </c>
      <c r="G99" s="284">
        <v>74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06137560</v>
      </c>
      <c r="B100" s="311" t="str">
        <f t="shared" si="1"/>
        <v>13/02/2019</v>
      </c>
      <c r="C100" s="284" t="s">
        <v>268</v>
      </c>
      <c r="D100" s="331" t="s">
        <v>269</v>
      </c>
      <c r="E100" s="284">
        <v>244</v>
      </c>
      <c r="F100" s="284">
        <v>1</v>
      </c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06137560</v>
      </c>
      <c r="B101" s="311" t="str">
        <f t="shared" si="1"/>
        <v>13/02/2019</v>
      </c>
      <c r="C101" s="284" t="s">
        <v>270</v>
      </c>
      <c r="D101" s="331" t="s">
        <v>271</v>
      </c>
      <c r="E101" s="284">
        <v>3</v>
      </c>
      <c r="F101" s="284">
        <v>1</v>
      </c>
      <c r="G101" s="284">
        <v>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06137560</v>
      </c>
      <c r="B102" s="311" t="str">
        <f t="shared" si="1"/>
        <v>13/02/2019</v>
      </c>
      <c r="C102" s="284" t="s">
        <v>272</v>
      </c>
      <c r="D102" s="331" t="s">
        <v>273</v>
      </c>
      <c r="E102" s="284">
        <v>37</v>
      </c>
      <c r="F102" s="284">
        <v>14</v>
      </c>
      <c r="G102" s="284">
        <v>7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06137560</v>
      </c>
      <c r="B103" s="311" t="str">
        <f t="shared" si="1"/>
        <v>13/02/2019</v>
      </c>
      <c r="C103" s="284" t="s">
        <v>274</v>
      </c>
      <c r="D103" s="331" t="s">
        <v>275</v>
      </c>
      <c r="E103" s="284">
        <v>3</v>
      </c>
      <c r="F103" s="284"/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06137560</v>
      </c>
      <c r="B104" s="311" t="str">
        <f t="shared" si="1"/>
        <v>13/02/2019</v>
      </c>
      <c r="C104" s="284" t="s">
        <v>276</v>
      </c>
      <c r="D104" s="331" t="s">
        <v>277</v>
      </c>
      <c r="E104" s="284"/>
      <c r="F104" s="284">
        <v>1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06137560</v>
      </c>
      <c r="B105" s="311" t="str">
        <f t="shared" si="1"/>
        <v>13/02/2019</v>
      </c>
      <c r="C105" s="284" t="s">
        <v>278</v>
      </c>
      <c r="D105" s="331" t="s">
        <v>279</v>
      </c>
      <c r="E105" s="284">
        <v>2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06137560</v>
      </c>
      <c r="B106" s="311" t="str">
        <f t="shared" si="1"/>
        <v>13/02/2019</v>
      </c>
      <c r="C106" s="284"/>
      <c r="D106" s="331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06137560</v>
      </c>
      <c r="B107" s="311" t="str">
        <f t="shared" si="1"/>
        <v>13/02/2019</v>
      </c>
      <c r="C107" s="284"/>
      <c r="D107" s="331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06137560</v>
      </c>
      <c r="B108" s="311" t="str">
        <f t="shared" si="1"/>
        <v>13/02/2019</v>
      </c>
      <c r="C108" s="284"/>
      <c r="D108" s="331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06137560</v>
      </c>
      <c r="B109" s="311" t="str">
        <f t="shared" si="1"/>
        <v>13/02/2019</v>
      </c>
      <c r="C109" s="284"/>
      <c r="D109" s="331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06137560</v>
      </c>
      <c r="B110" s="311" t="str">
        <f t="shared" si="1"/>
        <v>13/02/2019</v>
      </c>
      <c r="C110" s="284"/>
      <c r="D110" s="331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06137560</v>
      </c>
      <c r="B111" s="311" t="str">
        <f t="shared" si="1"/>
        <v>13/02/2019</v>
      </c>
      <c r="C111" s="284"/>
      <c r="D111" s="331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06137560</v>
      </c>
      <c r="B112" s="311" t="str">
        <f t="shared" si="1"/>
        <v>13/02/2019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06137560</v>
      </c>
      <c r="B113" s="311" t="str">
        <f t="shared" si="1"/>
        <v>13/02/2019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06137560</v>
      </c>
      <c r="B114" s="311" t="str">
        <f t="shared" si="1"/>
        <v>13/02/2019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06137560</v>
      </c>
      <c r="B115" s="311" t="str">
        <f t="shared" si="1"/>
        <v>13/02/2019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06137560</v>
      </c>
      <c r="B116" s="311" t="str">
        <f t="shared" si="1"/>
        <v>13/02/2019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06137560</v>
      </c>
      <c r="B117" s="311" t="str">
        <f t="shared" si="1"/>
        <v>13/02/2019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06137560</v>
      </c>
      <c r="B118" s="311" t="str">
        <f t="shared" si="1"/>
        <v>13/02/2019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06137560</v>
      </c>
      <c r="B119" s="311" t="str">
        <f t="shared" si="1"/>
        <v>13/02/2019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06137560</v>
      </c>
      <c r="B120" s="311" t="str">
        <f t="shared" si="1"/>
        <v>13/02/2019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06137560</v>
      </c>
      <c r="B121" s="311" t="str">
        <f t="shared" si="1"/>
        <v>13/02/2019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06137560</v>
      </c>
      <c r="B122" s="311" t="str">
        <f t="shared" si="2"/>
        <v>13/02/2019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06137560</v>
      </c>
      <c r="B123" s="311" t="str">
        <f t="shared" si="2"/>
        <v>13/02/2019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06137560</v>
      </c>
      <c r="B124" s="311" t="str">
        <f t="shared" si="2"/>
        <v>13/02/2019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06137560</v>
      </c>
      <c r="B125" s="311" t="str">
        <f t="shared" si="2"/>
        <v>13/02/2019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06137560</v>
      </c>
      <c r="B126" s="311" t="str">
        <f t="shared" si="2"/>
        <v>13/02/2019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06137560</v>
      </c>
      <c r="B127" s="311" t="str">
        <f t="shared" si="2"/>
        <v>13/02/2019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06137560</v>
      </c>
      <c r="B128" s="311" t="str">
        <f t="shared" si="2"/>
        <v>13/02/2019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06137560</v>
      </c>
      <c r="B129" s="311" t="str">
        <f t="shared" si="2"/>
        <v>13/02/2019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06137560</v>
      </c>
      <c r="B130" s="311" t="str">
        <f t="shared" si="2"/>
        <v>13/02/2019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06137560</v>
      </c>
      <c r="B131" s="311" t="str">
        <f t="shared" si="2"/>
        <v>13/02/2019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06137560</v>
      </c>
      <c r="B132" s="311" t="str">
        <f t="shared" si="2"/>
        <v>13/02/2019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06137560</v>
      </c>
      <c r="B133" s="311" t="str">
        <f t="shared" si="2"/>
        <v>13/02/2019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06137560</v>
      </c>
      <c r="B134" s="311" t="str">
        <f t="shared" si="2"/>
        <v>13/02/2019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06137560</v>
      </c>
      <c r="B135" s="311" t="str">
        <f t="shared" si="2"/>
        <v>13/02/2019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06137560</v>
      </c>
      <c r="B136" s="311" t="str">
        <f t="shared" si="2"/>
        <v>13/02/2019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06137560</v>
      </c>
      <c r="B137" s="311" t="str">
        <f t="shared" si="2"/>
        <v>13/02/2019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06137560</v>
      </c>
      <c r="B138" s="311" t="str">
        <f t="shared" si="2"/>
        <v>13/02/2019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06137560</v>
      </c>
      <c r="B139" s="311" t="str">
        <f t="shared" si="2"/>
        <v>13/02/2019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06137560</v>
      </c>
      <c r="B140" s="311" t="str">
        <f t="shared" si="2"/>
        <v>13/02/2019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06137560</v>
      </c>
      <c r="B141" s="311" t="str">
        <f t="shared" si="2"/>
        <v>13/02/2019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06137560</v>
      </c>
      <c r="B142" s="311" t="str">
        <f t="shared" si="2"/>
        <v>13/02/2019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06137560</v>
      </c>
      <c r="B143" s="311" t="str">
        <f t="shared" si="2"/>
        <v>13/02/2019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06137560</v>
      </c>
      <c r="B144" s="311" t="str">
        <f t="shared" si="2"/>
        <v>13/02/2019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06137560</v>
      </c>
      <c r="B145" s="311" t="str">
        <f t="shared" si="2"/>
        <v>13/02/2019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06137560</v>
      </c>
      <c r="B146" s="311" t="str">
        <f t="shared" si="2"/>
        <v>13/02/2019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06137560</v>
      </c>
      <c r="B147" s="311" t="str">
        <f t="shared" si="2"/>
        <v>13/02/2019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06137560</v>
      </c>
      <c r="B148" s="311" t="str">
        <f t="shared" si="2"/>
        <v>13/02/2019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06137560</v>
      </c>
      <c r="B149" s="311" t="str">
        <f t="shared" si="2"/>
        <v>13/02/2019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06137560</v>
      </c>
      <c r="B150" s="311" t="str">
        <f t="shared" si="2"/>
        <v>13/02/2019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06137560</v>
      </c>
      <c r="B151" s="311" t="str">
        <f t="shared" si="2"/>
        <v>13/02/2019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06137560</v>
      </c>
      <c r="B152" s="311" t="str">
        <f t="shared" si="2"/>
        <v>13/02/2019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06137560</v>
      </c>
      <c r="B153" s="311" t="str">
        <f t="shared" si="2"/>
        <v>13/02/2019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06137560</v>
      </c>
      <c r="B154" s="311" t="str">
        <f t="shared" si="3"/>
        <v>13/02/2019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06137560</v>
      </c>
      <c r="B155" s="311" t="str">
        <f t="shared" si="3"/>
        <v>13/02/2019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06137560</v>
      </c>
      <c r="B156" s="311" t="str">
        <f t="shared" si="3"/>
        <v>13/02/2019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06137560</v>
      </c>
      <c r="B157" s="311" t="str">
        <f t="shared" si="3"/>
        <v>13/02/2019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06137560</v>
      </c>
      <c r="B158" s="311" t="str">
        <f t="shared" si="3"/>
        <v>13/02/2019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06137560</v>
      </c>
      <c r="B159" s="311" t="str">
        <f t="shared" si="3"/>
        <v>13/02/2019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06137560</v>
      </c>
      <c r="B160" s="311" t="str">
        <f t="shared" si="3"/>
        <v>13/02/2019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06137560</v>
      </c>
      <c r="B161" s="311" t="str">
        <f t="shared" si="3"/>
        <v>13/02/2019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06137560</v>
      </c>
      <c r="B162" s="311" t="str">
        <f t="shared" si="3"/>
        <v>13/02/2019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06137560</v>
      </c>
      <c r="B163" s="311" t="str">
        <f t="shared" si="3"/>
        <v>13/02/2019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06137560</v>
      </c>
      <c r="B164" s="311" t="str">
        <f t="shared" si="3"/>
        <v>13/02/2019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06137560</v>
      </c>
      <c r="B165" s="311" t="str">
        <f t="shared" si="3"/>
        <v>13/02/2019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06137560</v>
      </c>
      <c r="B166" s="311" t="str">
        <f t="shared" si="3"/>
        <v>13/02/2019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06137560</v>
      </c>
      <c r="B167" s="311" t="str">
        <f t="shared" si="3"/>
        <v>13/02/2019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06137560</v>
      </c>
      <c r="B168" s="311" t="str">
        <f t="shared" si="3"/>
        <v>13/02/2019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06137560</v>
      </c>
      <c r="B169" s="311" t="str">
        <f t="shared" si="3"/>
        <v>13/02/2019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06137560</v>
      </c>
      <c r="B170" s="311" t="str">
        <f t="shared" si="3"/>
        <v>13/02/2019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06137560</v>
      </c>
      <c r="B171" s="311" t="str">
        <f t="shared" si="3"/>
        <v>13/02/2019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06137560</v>
      </c>
      <c r="B172" s="311" t="str">
        <f t="shared" si="3"/>
        <v>13/02/2019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06137560</v>
      </c>
      <c r="B173" s="311" t="str">
        <f t="shared" si="3"/>
        <v>13/02/2019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06137560</v>
      </c>
      <c r="B174" s="311" t="str">
        <f t="shared" si="3"/>
        <v>13/02/2019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06137560</v>
      </c>
      <c r="B175" s="311" t="str">
        <f t="shared" si="3"/>
        <v>13/02/2019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06137560</v>
      </c>
      <c r="B176" s="311" t="str">
        <f t="shared" si="3"/>
        <v>13/02/2019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06137560</v>
      </c>
      <c r="B177" s="311" t="str">
        <f t="shared" si="3"/>
        <v>13/02/2019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06137560</v>
      </c>
      <c r="B178" s="311" t="str">
        <f t="shared" si="3"/>
        <v>13/02/2019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06137560</v>
      </c>
      <c r="B179" s="311" t="str">
        <f t="shared" si="3"/>
        <v>13/02/2019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06137560</v>
      </c>
      <c r="B180" s="311" t="str">
        <f t="shared" si="3"/>
        <v>13/02/2019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06137560</v>
      </c>
      <c r="B181" s="311" t="str">
        <f t="shared" si="3"/>
        <v>13/02/2019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06137560</v>
      </c>
      <c r="B182" s="311" t="str">
        <f t="shared" si="3"/>
        <v>13/02/2019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06137560</v>
      </c>
      <c r="B183" s="311" t="str">
        <f t="shared" si="3"/>
        <v>13/02/2019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06137560</v>
      </c>
      <c r="B184" s="311" t="str">
        <f t="shared" si="3"/>
        <v>13/02/2019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06137560</v>
      </c>
      <c r="B185" s="311" t="str">
        <f t="shared" si="3"/>
        <v>13/02/2019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06137560</v>
      </c>
      <c r="B186" s="311" t="str">
        <f t="shared" si="4"/>
        <v>13/02/2019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06137560</v>
      </c>
      <c r="B187" s="311" t="str">
        <f t="shared" si="4"/>
        <v>13/02/2019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06137560</v>
      </c>
      <c r="B188" s="311" t="str">
        <f t="shared" si="4"/>
        <v>13/02/2019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06137560</v>
      </c>
      <c r="B189" s="311" t="str">
        <f t="shared" si="4"/>
        <v>13/02/2019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06137560</v>
      </c>
      <c r="B190" s="311" t="str">
        <f t="shared" si="4"/>
        <v>13/02/2019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06137560</v>
      </c>
      <c r="B191" s="311" t="str">
        <f t="shared" si="4"/>
        <v>13/02/2019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06137560</v>
      </c>
      <c r="B192" s="311" t="str">
        <f t="shared" si="4"/>
        <v>13/02/2019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06137560</v>
      </c>
      <c r="B193" s="311" t="str">
        <f t="shared" si="4"/>
        <v>13/02/2019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06137560</v>
      </c>
      <c r="B194" s="311" t="str">
        <f t="shared" si="4"/>
        <v>13/02/2019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06137560</v>
      </c>
      <c r="B195" s="311" t="str">
        <f t="shared" si="4"/>
        <v>13/02/2019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06137560</v>
      </c>
      <c r="B196" s="311" t="str">
        <f t="shared" si="4"/>
        <v>13/02/2019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06137560</v>
      </c>
      <c r="B197" s="311" t="str">
        <f t="shared" si="4"/>
        <v>13/02/2019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06137560</v>
      </c>
      <c r="B198" s="311" t="str">
        <f t="shared" si="4"/>
        <v>13/02/2019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06137560</v>
      </c>
      <c r="B199" s="311" t="str">
        <f t="shared" si="4"/>
        <v>13/02/2019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06137560</v>
      </c>
      <c r="B200" s="311" t="str">
        <f t="shared" si="4"/>
        <v>13/02/2019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06137560</v>
      </c>
      <c r="B201" s="311" t="str">
        <f t="shared" si="4"/>
        <v>13/02/2019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06137560</v>
      </c>
      <c r="B202" s="311" t="str">
        <f t="shared" si="4"/>
        <v>13/02/2019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06137560</v>
      </c>
      <c r="B203" s="311" t="str">
        <f t="shared" si="4"/>
        <v>13/02/2019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06137560</v>
      </c>
      <c r="B204" s="311" t="str">
        <f t="shared" si="4"/>
        <v>13/02/2019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06137560</v>
      </c>
      <c r="B205" s="311" t="str">
        <f t="shared" si="4"/>
        <v>13/02/2019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06137560</v>
      </c>
      <c r="B206" s="311" t="str">
        <f t="shared" si="4"/>
        <v>13/02/2019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06137560</v>
      </c>
      <c r="B207" s="311" t="str">
        <f t="shared" si="4"/>
        <v>13/02/2019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06137560</v>
      </c>
      <c r="B208" s="311" t="str">
        <f t="shared" si="4"/>
        <v>13/02/2019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06137560</v>
      </c>
      <c r="B209" s="311" t="str">
        <f t="shared" si="4"/>
        <v>13/02/2019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06137560</v>
      </c>
      <c r="B210" s="311" t="str">
        <f t="shared" si="4"/>
        <v>13/02/2019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06137560</v>
      </c>
      <c r="B211" s="311" t="str">
        <f t="shared" si="4"/>
        <v>13/02/2019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06137560</v>
      </c>
      <c r="B212" s="311" t="str">
        <f t="shared" si="4"/>
        <v>13/02/2019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06137560</v>
      </c>
      <c r="B213" s="311" t="str">
        <f t="shared" si="4"/>
        <v>13/02/2019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06137560</v>
      </c>
      <c r="B214" s="311" t="str">
        <f t="shared" si="4"/>
        <v>13/02/2019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06137560</v>
      </c>
      <c r="B215" s="311" t="str">
        <f t="shared" si="4"/>
        <v>13/02/2019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06137560</v>
      </c>
      <c r="B216" s="311" t="str">
        <f t="shared" si="4"/>
        <v>13/02/2019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06137560</v>
      </c>
      <c r="B217" s="311" t="str">
        <f t="shared" si="4"/>
        <v>13/02/2019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06137560</v>
      </c>
      <c r="B218" s="311" t="str">
        <f t="shared" si="5"/>
        <v>13/02/2019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06137560</v>
      </c>
      <c r="B219" s="311" t="str">
        <f t="shared" si="5"/>
        <v>13/02/2019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06137560</v>
      </c>
      <c r="B220" s="311" t="str">
        <f t="shared" si="5"/>
        <v>13/02/2019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06137560</v>
      </c>
      <c r="B221" s="311" t="str">
        <f t="shared" si="5"/>
        <v>13/02/2019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06137560</v>
      </c>
      <c r="B222" s="311" t="str">
        <f t="shared" si="5"/>
        <v>13/02/2019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06137560</v>
      </c>
      <c r="B223" s="311" t="str">
        <f t="shared" si="5"/>
        <v>13/02/2019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06137560</v>
      </c>
      <c r="B224" s="311" t="str">
        <f t="shared" si="5"/>
        <v>13/02/2019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06137560</v>
      </c>
      <c r="B225" s="311" t="str">
        <f t="shared" si="5"/>
        <v>13/02/2019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06137560</v>
      </c>
      <c r="B226" s="311" t="str">
        <f t="shared" si="5"/>
        <v>13/02/2019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06137560</v>
      </c>
      <c r="B227" s="311" t="str">
        <f t="shared" si="5"/>
        <v>13/02/2019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06137560</v>
      </c>
      <c r="B228" s="311" t="str">
        <f t="shared" si="5"/>
        <v>13/02/2019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06137560</v>
      </c>
      <c r="B229" s="311" t="str">
        <f t="shared" si="5"/>
        <v>13/02/2019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06137560</v>
      </c>
      <c r="B230" s="311" t="str">
        <f t="shared" si="5"/>
        <v>13/02/2019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06137560</v>
      </c>
      <c r="B231" s="311" t="str">
        <f t="shared" si="5"/>
        <v>13/02/2019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06137560</v>
      </c>
      <c r="B232" s="311" t="str">
        <f t="shared" si="5"/>
        <v>13/02/2019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06137560</v>
      </c>
      <c r="B233" s="311" t="str">
        <f t="shared" si="5"/>
        <v>13/02/2019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06137560</v>
      </c>
      <c r="B234" s="311" t="str">
        <f t="shared" si="5"/>
        <v>13/02/2019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06137560</v>
      </c>
      <c r="B235" s="311" t="str">
        <f t="shared" si="5"/>
        <v>13/02/2019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06137560</v>
      </c>
      <c r="B236" s="311" t="str">
        <f t="shared" si="5"/>
        <v>13/02/2019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06137560</v>
      </c>
      <c r="B237" s="311" t="str">
        <f t="shared" si="5"/>
        <v>13/02/2019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06137560</v>
      </c>
      <c r="B238" s="311" t="str">
        <f t="shared" si="5"/>
        <v>13/02/2019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06137560</v>
      </c>
      <c r="B239" s="311" t="str">
        <f t="shared" si="5"/>
        <v>13/02/2019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06137560</v>
      </c>
      <c r="B240" s="311" t="str">
        <f t="shared" si="5"/>
        <v>13/02/2019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06137560</v>
      </c>
      <c r="B241" s="311" t="str">
        <f t="shared" si="5"/>
        <v>13/02/2019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06137560</v>
      </c>
      <c r="B242" s="311" t="str">
        <f t="shared" si="5"/>
        <v>13/02/2019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06137560</v>
      </c>
      <c r="B243" s="311" t="str">
        <f t="shared" si="5"/>
        <v>13/02/2019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8DC142B7-BED4-443F-B26E-1B269ECE39F7}">
      <formula1>$T$2:$T$3</formula1>
    </dataValidation>
    <dataValidation type="list" allowBlank="1" showErrorMessage="1" errorTitle="Bocal de regroupement" sqref="F78" xr:uid="{A736C91A-AD92-477A-AC1B-D4A70C6E2931}">
      <formula1>#REF!</formula1>
    </dataValidation>
    <dataValidation type="list" allowBlank="1" showErrorMessage="1" errorTitle="Abondance végétation de 0 à 5" sqref="K78" xr:uid="{CCF1409C-236F-444E-9DD1-F437F21C8B12}">
      <formula1>#REF!</formula1>
    </dataValidation>
    <dataValidation type="list" allowBlank="1" showErrorMessage="1" errorTitle="Intensité du comatage de 0 à 5" sqref="H78" xr:uid="{263D8AC0-0EF2-4CD1-8B98-EA95088B3F00}">
      <formula1>#REF!</formula1>
    </dataValidation>
    <dataValidation type="list" allowBlank="1" showErrorMessage="1" errorTitle="Codage SANDRE svp" sqref="E78" xr:uid="{FA93E194-8400-49EF-B29C-CD931B9E3B93}">
      <formula1>#REF!</formula1>
    </dataValidation>
    <dataValidation type="list" allowBlank="1" showInputMessage="1" showErrorMessage="1" sqref="D78 IV67:IV78" xr:uid="{0618D0B1-B1A4-4209-98FF-FAF4E4D79BBC}">
      <formula1>#REF!</formula1>
    </dataValidation>
    <dataValidation type="list" allowBlank="1" errorTitle="Codage SANDRE svp" sqref="E66:E77" xr:uid="{0875045C-4268-425E-A8B2-C7FF6F86673A}">
      <formula1>"N1, N3, N5 , N6"</formula1>
    </dataValidation>
    <dataValidation type="list" allowBlank="1" showInputMessage="1" sqref="D67:D77" xr:uid="{EB625E02-CCB2-4D21-AEC4-B8422E50F98B}">
      <formula1>"S1, S2, S3, S9, S10, S11, S18, S24, S25, S28, S29, S30"</formula1>
    </dataValidation>
    <dataValidation allowBlank="1" showErrorMessage="1" errorTitle="Altitude en mètres" sqref="K23:N23" xr:uid="{8755C6F2-AC55-4B3B-B193-4EC7C818F74F}"/>
    <dataValidation type="list" allowBlank="1" errorTitle="Bocal de regroupement" sqref="F66:F77" xr:uid="{DE525B69-FE5A-42FE-BF64-70DCEADBE5ED}">
      <formula1>"PhA , PhB, PhC"</formula1>
    </dataValidation>
    <dataValidation type="list" allowBlank="1" errorTitle="Intensité du comatage de 0 à 5" sqref="H66:H77" xr:uid="{06B9458C-049A-48AB-916F-D9C3D4EBF9C8}">
      <formula1>"0, 1, 2, 3, 4, 5"</formula1>
    </dataValidation>
    <dataValidation type="list" allowBlank="1" errorTitle="Stabilité ou non du substrat" sqref="I66:I77" xr:uid="{117B7746-BE3D-438E-9899-3F05FCB555F8}">
      <formula1>"stable , moyennement stable , instable"</formula1>
    </dataValidation>
    <dataValidation type="list" allowBlank="1" errorTitle="Abondance végétation de 0 à 5" sqref="K66:K77" xr:uid="{C8EE7EB3-93CE-4CA7-BC34-AA80FB3B3D00}">
      <formula1>"0, 1, 2, 3, 4, 5"</formula1>
    </dataValidation>
    <dataValidation type="list" allowBlank="1" errorTitle="Choisir une des 4 catégories" error="Vous devez indiquer une des 4 catégories de la liste déroulante" sqref="I39:I50" xr:uid="{63AEEF62-38E1-4377-A270-AC5E17138B71}">
      <formula1>"D, M, MNR, P"</formula1>
    </dataValidation>
    <dataValidation type="list" allowBlank="1" sqref="D66" xr:uid="{B2BF3B26-4638-4D14-8FA4-E3879B3A035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08D1DB5-6F9C-4C0E-A567-4A2EC120778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B40FCD9-F027-4693-B70C-BEE51444453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BC9D4BA-3A53-4D3A-8232-7DBE3CB3EC0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2D0A9E3-AB3F-4A59-979A-FE181AA5E06C}">
      <formula1>1</formula1>
      <formula2>3</formula2>
    </dataValidation>
    <dataValidation allowBlank="1" showErrorMessage="1" promptTitle="ATTENTION" prompt="en Lambert II étendu" sqref="G23 E27:E28" xr:uid="{ED11F421-629C-4A77-BA65-D69A3D80FD86}"/>
    <dataValidation type="textLength" allowBlank="1" showInputMessage="1" showErrorMessage="1" sqref="A41:E41 IS42:IV42" xr:uid="{B2C57EF1-21E3-451E-883D-10066A890A16}">
      <formula1>0</formula1>
      <formula2>50</formula2>
    </dataValidation>
    <dataValidation type="whole" allowBlank="1" showErrorMessage="1" errorTitle="Altitude en mètres" sqref="I23:I28" xr:uid="{FA90CE56-5220-4CA3-A80D-A2BC279536D6}">
      <formula1>0</formula1>
      <formula2>4000</formula2>
    </dataValidation>
    <dataValidation type="decimal" allowBlank="1" showErrorMessage="1" errorTitle="Recouvrement en % de 0 à 100" sqref="H39:H50" xr:uid="{388A7903-CCF3-4C13-889A-28E2F1BB6CFF}">
      <formula1>0</formula1>
      <formula2>100</formula2>
    </dataValidation>
    <dataValidation type="textLength" operator="equal" allowBlank="1" showErrorMessage="1" errorTitle="Code INSEE selon le type 00000" sqref="F23" xr:uid="{2E7023F8-84F0-42AB-97FC-1402C5A89E3D}">
      <formula1>5</formula1>
      <formula2>0</formula2>
    </dataValidation>
    <dataValidation type="date" allowBlank="1" showErrorMessage="1" errorTitle="Date du prélèvement (jj/mm/aaaa)" sqref="IV40" xr:uid="{8A05887F-A23A-4B55-BC13-C5AAFFC2BDF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2019-09-25T13:49:20Z</dcterms:created>
  <dcterms:modified xsi:type="dcterms:W3CDTF">2019-09-25T13:49:22Z</dcterms:modified>
</cp:coreProperties>
</file>