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FRE\19013_ARFRE_exports\"/>
    </mc:Choice>
  </mc:AlternateContent>
  <xr:revisionPtr revIDLastSave="0" documentId="13_ncr:1_{989EC108-5107-4418-9E68-5DB21A4BF0E0}" xr6:coauthVersionLast="44" xr6:coauthVersionMax="44" xr10:uidLastSave="{00000000-0000-0000-0000-000000000000}"/>
  <bookViews>
    <workbookView xWindow="-120" yWindow="-120" windowWidth="24240" windowHeight="13140" xr2:uid="{97BC9C69-0225-42F7-9B1D-8C243535F35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60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</calcChain>
</file>

<file path=xl/sharedStrings.xml><?xml version="1.0" encoding="utf-8"?>
<sst xmlns="http://schemas.openxmlformats.org/spreadsheetml/2006/main" count="563" uniqueCount="264">
  <si>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</si>
  <si>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</si>
  <si>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</si>
  <si>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</si>
  <si>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</si>
  <si>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</si>
  <si>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</si>
  <si>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</si>
  <si>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</si>
  <si>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</si>
  <si>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</si>
  <si>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</si>
  <si>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</si>
  <si>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ARC (73)</t>
  </si>
  <si>
    <t>ARC A FRENEY 1</t>
  </si>
  <si>
    <t>13/02/2019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</si>
  <si>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</si>
  <si>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</si>
  <si>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</si>
  <si>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</si>
  <si>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</si>
  <si>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</si>
  <si>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</si>
  <si>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</si>
  <si>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</si>
  <si>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</si>
  <si>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</si>
  <si>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</si>
  <si>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</si>
  <si>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</si>
  <si>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</si>
  <si>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</si>
  <si>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</si>
  <si>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</si>
  <si>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</si>
  <si>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</si>
  <si>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</si>
  <si>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</si>
  <si>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</si>
  <si>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</si>
  <si>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</si>
  <si>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</si>
  <si>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</si>
  <si>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</si>
  <si>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</si>
  <si>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</si>
  <si>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</si>
  <si>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</si>
  <si>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</si>
  <si>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</si>
  <si>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</si>
  <si>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</si>
  <si>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</si>
  <si>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</si>
  <si>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</si>
  <si>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</si>
  <si>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</si>
  <si>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</si>
  <si>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</si>
  <si>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</si>
  <si>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</si>
  <si>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</si>
  <si>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</si>
  <si>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</si>
  <si>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N1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</si>
  <si>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</si>
  <si>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</si>
  <si>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</si>
  <si>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</si>
  <si>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</si>
  <si>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</si>
  <si>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</si>
  <si>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</si>
  <si>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</si>
  <si>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</si>
  <si>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</si>
  <si>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</si>
  <si>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</si>
  <si>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</si>
  <si>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</si>
  <si>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</si>
  <si>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</si>
  <si>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</si>
  <si>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</si>
  <si>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</si>
  <si>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</si>
  <si>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</si>
  <si>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</si>
  <si>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</si>
  <si>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</si>
  <si>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</si>
  <si>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</si>
  <si>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</si>
  <si>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</si>
  <si>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</si>
  <si>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</si>
  <si>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</si>
  <si>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</si>
  <si>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</si>
  <si>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</si>
  <si>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</si>
  <si>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</si>
  <si>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</si>
  <si>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</si>
  <si>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</si>
  <si>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</si>
  <si>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</si>
  <si>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</si>
  <si>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</si>
  <si>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</si>
  <si>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</si>
  <si>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</si>
  <si>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</si>
  <si>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</si>
  <si>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</si>
  <si>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</si>
  <si>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</si>
  <si>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</si>
  <si>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</si>
  <si>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</si>
  <si>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</si>
  <si>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</si>
  <si>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</si>
  <si>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</si>
  <si>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</si>
  <si>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</si>
  <si>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</si>
  <si>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</si>
  <si>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</si>
  <si>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</si>
  <si>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</si>
  <si>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</si>
  <si>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</si>
  <si>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</si>
  <si>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</si>
  <si>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</si>
  <si>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</si>
  <si>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</si>
  <si>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</si>
  <si>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</si>
  <si>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</si>
  <si>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</si>
  <si>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</si>
  <si>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</si>
  <si>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</si>
  <si>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</si>
  <si>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</si>
  <si>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</si>
  <si>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</si>
  <si>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</si>
  <si>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</si>
  <si>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</si>
  <si>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</si>
  <si>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</si>
  <si>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</si>
  <si>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</si>
  <si>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</si>
  <si>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</si>
  <si>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</si>
  <si>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</si>
  <si>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</si>
  <si>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</si>
  <si>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</si>
  <si>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</si>
  <si>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</si>
  <si>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</si>
  <si>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</si>
  <si>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</si>
  <si>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</si>
  <si>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</si>
  <si>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</si>
  <si>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</si>
  <si>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</si>
  <si>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</si>
  <si>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</si>
  <si>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</si>
  <si>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</si>
  <si>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</si>
  <si>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</si>
  <si>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</si>
  <si>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</si>
  <si>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</si>
  <si>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</si>
  <si>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</si>
  <si>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</si>
  <si>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</si>
  <si>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</si>
  <si>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</si>
  <si>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</si>
  <si>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</si>
  <si>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</si>
  <si>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</si>
  <si>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</si>
  <si>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</si>
  <si>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</si>
  <si>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</si>
  <si>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</si>
  <si>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</si>
  <si>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06138150</t>
  </si>
  <si>
    <t>SAINT-ANDRE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</si>
  <si>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</si>
  <si>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</si>
  <si>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</si>
  <si>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</si>
  <si>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</si>
  <si>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</si>
  <si>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</si>
  <si>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</si>
  <si>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</si>
  <si>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</si>
  <si>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</si>
  <si>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</si>
  <si>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</si>
  <si>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</si>
  <si>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</si>
  <si>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</si>
  <si>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</si>
  <si>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</si>
  <si>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</si>
  <si>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</si>
  <si>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</si>
  <si>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</si>
  <si>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</si>
  <si>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</si>
  <si>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</si>
  <si>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</si>
  <si>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</si>
  <si>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</si>
  <si>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</si>
  <si>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</si>
  <si>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</si>
  <si>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</si>
  <si>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</si>
  <si>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</si>
  <si>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</si>
  <si>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</si>
  <si>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</si>
  <si>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</si>
  <si>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</si>
  <si>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</si>
  <si>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</si>
  <si>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</si>
  <si>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</si>
  <si>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</si>
  <si>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</si>
  <si>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</si>
  <si>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</si>
  <si>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</si>
  <si>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</si>
  <si>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</si>
  <si>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</si>
  <si>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</si>
  <si>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Leuctra</t>
  </si>
  <si>
    <t>69</t>
  </si>
  <si>
    <t>Baetis</t>
  </si>
  <si>
    <t>364</t>
  </si>
  <si>
    <t>Chironomidae</t>
  </si>
  <si>
    <t>807</t>
  </si>
  <si>
    <t>Limoniidae</t>
  </si>
  <si>
    <t>757</t>
  </si>
  <si>
    <t>Simuliidae</t>
  </si>
  <si>
    <t>801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</si>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</sst>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5E243AA-66CA-44AE-9138-63CE2F03B078}"/>
    <cellStyle name="Normal_résultats" xfId="1" xr:uid="{8C4EF344-F2CF-49BA-870F-36E29CC5E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FRE/19013_ARFRE_13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ARFRE</v>
          </cell>
          <cell r="L5">
            <v>43509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2220-52E7-48EB-B5C9-ABE6FDCC5D7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6138150</v>
      </c>
      <c r="B6" s="27" t="s">
        <v>13</v>
      </c>
      <c r="C6" s="27" t="s">
        <v>14</v>
      </c>
      <c r="D6" s="28" t="s">
        <v>15</v>
      </c>
      <c r="E6" s="27">
        <v>984870.93638305308</v>
      </c>
      <c r="F6" s="27">
        <v>6461697.9401688436</v>
      </c>
      <c r="G6" s="27">
        <v>984740.01183376159</v>
      </c>
      <c r="H6" s="29">
        <v>6461844.2321711062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31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186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11.583333333333334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2154.5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107.72500000000001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47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30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43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47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43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40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64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58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58</v>
      </c>
      <c r="J46" s="127"/>
      <c r="K46" s="128" t="s">
        <v>47</v>
      </c>
      <c r="L46" s="129"/>
      <c r="M46" s="128" t="s">
        <v>43</v>
      </c>
      <c r="N46" s="129"/>
      <c r="O46" s="128" t="s">
        <v>64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/>
      <c r="L54" s="175">
        <v>1</v>
      </c>
      <c r="M54" s="174" t="s">
        <v>41</v>
      </c>
      <c r="N54" s="175">
        <v>2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90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129</v>
      </c>
      <c r="N55" s="175">
        <v>2</v>
      </c>
      <c r="O55" s="174" t="s">
        <v>130</v>
      </c>
      <c r="P55" s="175">
        <v>1</v>
      </c>
      <c r="Q55" s="173">
        <v>8</v>
      </c>
    </row>
    <row r="56" spans="1:256" ht="33.75">
      <c r="A56" s="168" t="s">
        <v>131</v>
      </c>
      <c r="B56" s="169" t="s">
        <v>132</v>
      </c>
      <c r="C56" s="176" t="s">
        <v>46</v>
      </c>
      <c r="D56" s="171">
        <v>6</v>
      </c>
      <c r="E56" s="171">
        <v>1</v>
      </c>
      <c r="F56" s="172" t="s">
        <v>123</v>
      </c>
      <c r="G56" s="173"/>
      <c r="H56" s="156"/>
      <c r="I56" s="173"/>
      <c r="J56" s="173">
        <v>1</v>
      </c>
      <c r="K56" s="174" t="s">
        <v>45</v>
      </c>
      <c r="L56" s="175">
        <v>2</v>
      </c>
      <c r="M56" s="174"/>
      <c r="N56" s="175"/>
      <c r="O56" s="174"/>
      <c r="P56" s="175"/>
      <c r="Q56" s="173">
        <v>1</v>
      </c>
    </row>
    <row r="57" spans="1:256" ht="22.5">
      <c r="A57" s="168" t="s">
        <v>133</v>
      </c>
      <c r="B57" s="169" t="s">
        <v>134</v>
      </c>
      <c r="C57" s="170" t="s">
        <v>49</v>
      </c>
      <c r="D57" s="171">
        <v>5</v>
      </c>
      <c r="E57" s="171">
        <v>4</v>
      </c>
      <c r="F57" s="172" t="s">
        <v>123</v>
      </c>
      <c r="G57" s="173"/>
      <c r="H57" s="156"/>
      <c r="I57" s="173"/>
      <c r="J57" s="173"/>
      <c r="K57" s="174"/>
      <c r="L57" s="175">
        <v>2</v>
      </c>
      <c r="M57" s="174" t="s">
        <v>48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2</v>
      </c>
      <c r="F60" s="172" t="s">
        <v>123</v>
      </c>
      <c r="G60" s="173"/>
      <c r="H60" s="156"/>
      <c r="I60" s="173"/>
      <c r="J60" s="173"/>
      <c r="K60" s="174"/>
      <c r="L60" s="175"/>
      <c r="M60" s="174" t="s">
        <v>50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2</v>
      </c>
      <c r="F62" s="181" t="s">
        <v>123</v>
      </c>
      <c r="G62" s="182"/>
      <c r="H62" s="156"/>
      <c r="I62" s="182"/>
      <c r="J62" s="182">
        <v>2</v>
      </c>
      <c r="K62" s="183"/>
      <c r="L62" s="184">
        <v>3</v>
      </c>
      <c r="M62" s="183"/>
      <c r="N62" s="184">
        <v>1</v>
      </c>
      <c r="O62" s="183"/>
      <c r="P62" s="184"/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5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FD01AF0-416A-417E-8214-268E459EBAAF}">
      <formula1>0</formula1>
      <formula2>50</formula2>
    </dataValidation>
    <dataValidation type="date" allowBlank="1" showErrorMessage="1" errorTitle="Date du prélèvement (jj/mm/aaaa)" sqref="D6:H6" xr:uid="{3B03EB38-0DE2-405A-8733-8D24D149CF6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65BE-2830-4397-9B1C-86E742900BC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73223</v>
      </c>
      <c r="G23" s="235">
        <v>984903</v>
      </c>
      <c r="H23" s="235">
        <v>6461710</v>
      </c>
      <c r="I23" s="235">
        <v>1030</v>
      </c>
      <c r="J23" s="235" t="s">
        <v>200</v>
      </c>
      <c r="K23" s="234">
        <v>984870.93638305308</v>
      </c>
      <c r="L23" s="234">
        <v>6461697.9401688436</v>
      </c>
      <c r="M23" s="234">
        <v>984740.01183376159</v>
      </c>
      <c r="N23" s="234">
        <v>6461844.2321711062</v>
      </c>
      <c r="O23" s="235">
        <v>31</v>
      </c>
      <c r="P23" s="235">
        <v>186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ARFRE_2019-02-13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06138150</v>
      </c>
      <c r="B39" s="278" t="str">
        <f>C23</f>
        <v>ARC (73)</v>
      </c>
      <c r="C39" s="278" t="str">
        <f>D23</f>
        <v>ARC A FRENEY 1</v>
      </c>
      <c r="D39" s="279" t="str">
        <f>D26</f>
        <v>13/02/2019</v>
      </c>
      <c r="E39" s="280">
        <v>11.583333333333334</v>
      </c>
      <c r="F39" s="281" t="s">
        <v>219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54</v>
      </c>
      <c r="H43" s="284">
        <v>90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1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49</v>
      </c>
      <c r="H45" s="284">
        <v>4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51</v>
      </c>
      <c r="H48" s="284">
        <v>2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2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64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58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06138150</v>
      </c>
      <c r="B66" s="308" t="str">
        <f>D26</f>
        <v>13/02/2019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2</v>
      </c>
      <c r="J66" s="283" t="s">
        <v>238</v>
      </c>
      <c r="K66" s="283">
        <v>1</v>
      </c>
      <c r="T66"/>
    </row>
    <row r="67" spans="1:256" ht="14.25">
      <c r="A67" s="310" t="str">
        <f>+A$66</f>
        <v>06138150</v>
      </c>
      <c r="B67" s="311" t="str">
        <f>+B$66</f>
        <v>13/02/2019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 t="s">
        <v>239</v>
      </c>
      <c r="K67" s="283">
        <v>2</v>
      </c>
      <c r="T67"/>
    </row>
    <row r="68" spans="1:256" ht="14.25">
      <c r="A68" s="310" t="str">
        <f t="shared" ref="A68:B77" si="0">+A$66</f>
        <v>06138150</v>
      </c>
      <c r="B68" s="311" t="str">
        <f t="shared" si="0"/>
        <v>13/02/2019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06138150</v>
      </c>
      <c r="B69" s="311" t="str">
        <f t="shared" si="0"/>
        <v>13/02/2019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06138150</v>
      </c>
      <c r="B70" s="311" t="str">
        <f t="shared" si="0"/>
        <v>13/02/2019</v>
      </c>
      <c r="C70" s="309" t="s">
        <v>53</v>
      </c>
      <c r="D70" s="283" t="s">
        <v>54</v>
      </c>
      <c r="E70" s="283" t="s">
        <v>47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06138150</v>
      </c>
      <c r="B71" s="311" t="str">
        <f t="shared" si="0"/>
        <v>13/02/2019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30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06138150</v>
      </c>
      <c r="B72" s="311" t="str">
        <f t="shared" si="0"/>
        <v>13/02/2019</v>
      </c>
      <c r="C72" s="309" t="s">
        <v>61</v>
      </c>
      <c r="D72" s="283" t="s">
        <v>54</v>
      </c>
      <c r="E72" s="283" t="s">
        <v>43</v>
      </c>
      <c r="F72" s="283" t="s">
        <v>55</v>
      </c>
      <c r="G72" s="284">
        <v>10</v>
      </c>
      <c r="H72" s="283"/>
      <c r="I72" s="283">
        <v>0</v>
      </c>
      <c r="J72" s="284" t="s">
        <v>239</v>
      </c>
      <c r="K72" s="283">
        <v>2</v>
      </c>
      <c r="T72"/>
    </row>
    <row r="73" spans="1:256" ht="14.25">
      <c r="A73" s="310" t="str">
        <f t="shared" si="0"/>
        <v>06138150</v>
      </c>
      <c r="B73" s="311" t="str">
        <f t="shared" si="0"/>
        <v>13/02/2019</v>
      </c>
      <c r="C73" s="309" t="s">
        <v>63</v>
      </c>
      <c r="D73" s="283" t="s">
        <v>54</v>
      </c>
      <c r="E73" s="283" t="s">
        <v>64</v>
      </c>
      <c r="F73" s="283" t="s">
        <v>55</v>
      </c>
      <c r="G73" s="284">
        <v>15</v>
      </c>
      <c r="H73" s="283"/>
      <c r="I73" s="283">
        <v>0</v>
      </c>
      <c r="J73" s="284" t="s">
        <v>239</v>
      </c>
      <c r="K73" s="283">
        <v>2</v>
      </c>
      <c r="T73"/>
    </row>
    <row r="74" spans="1:256" ht="14.25">
      <c r="A74" s="310" t="str">
        <f t="shared" si="0"/>
        <v>06138150</v>
      </c>
      <c r="B74" s="311" t="str">
        <f t="shared" si="0"/>
        <v>13/02/2019</v>
      </c>
      <c r="C74" s="309" t="s">
        <v>66</v>
      </c>
      <c r="D74" s="283" t="s">
        <v>54</v>
      </c>
      <c r="E74" s="283" t="s">
        <v>47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06138150</v>
      </c>
      <c r="B75" s="311" t="str">
        <f t="shared" si="0"/>
        <v>13/02/2019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06138150</v>
      </c>
      <c r="B76" s="311" t="str">
        <f t="shared" si="0"/>
        <v>13/02/2019</v>
      </c>
      <c r="C76" s="309" t="s">
        <v>71</v>
      </c>
      <c r="D76" s="283" t="s">
        <v>54</v>
      </c>
      <c r="E76" s="283" t="s">
        <v>43</v>
      </c>
      <c r="F76" s="283" t="s">
        <v>67</v>
      </c>
      <c r="G76" s="284">
        <v>15</v>
      </c>
      <c r="H76" s="283"/>
      <c r="I76" s="283">
        <v>0</v>
      </c>
      <c r="J76" s="284" t="s">
        <v>239</v>
      </c>
      <c r="K76" s="283">
        <v>3</v>
      </c>
      <c r="T76"/>
    </row>
    <row r="77" spans="1:256" ht="14.25">
      <c r="A77" s="310" t="str">
        <f t="shared" si="0"/>
        <v>06138150</v>
      </c>
      <c r="B77" s="311" t="str">
        <f t="shared" si="0"/>
        <v>13/02/2019</v>
      </c>
      <c r="C77" s="309" t="s">
        <v>73</v>
      </c>
      <c r="D77" s="283" t="s">
        <v>54</v>
      </c>
      <c r="E77" s="283" t="s">
        <v>64</v>
      </c>
      <c r="F77" s="283" t="s">
        <v>67</v>
      </c>
      <c r="G77" s="284">
        <v>40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240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241</v>
      </c>
      <c r="B82" s="257" t="s">
        <v>242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243</v>
      </c>
      <c r="B83" s="228" t="s">
        <v>244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245</v>
      </c>
      <c r="B84" s="267" t="s">
        <v>246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247</v>
      </c>
      <c r="E86" s="321" t="s">
        <v>248</v>
      </c>
      <c r="F86" s="322"/>
      <c r="G86" s="323"/>
      <c r="H86" s="324" t="s">
        <v>249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241</v>
      </c>
      <c r="D87" s="328" t="s">
        <v>243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06138150</v>
      </c>
      <c r="B88" s="330" t="str">
        <f>D26</f>
        <v>13/02/2019</v>
      </c>
      <c r="C88" s="284" t="s">
        <v>250</v>
      </c>
      <c r="D88" s="331" t="s">
        <v>251</v>
      </c>
      <c r="E88" s="284">
        <v>28</v>
      </c>
      <c r="F88" s="284">
        <v>5</v>
      </c>
      <c r="G88" s="284">
        <v>17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06138150</v>
      </c>
      <c r="B89" s="311" t="str">
        <f>+B$88</f>
        <v>13/02/2019</v>
      </c>
      <c r="C89" s="284" t="s">
        <v>252</v>
      </c>
      <c r="D89" s="331" t="s">
        <v>253</v>
      </c>
      <c r="E89" s="284">
        <v>26</v>
      </c>
      <c r="F89" s="284">
        <v>8</v>
      </c>
      <c r="G89" s="284">
        <v>5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06138150</v>
      </c>
      <c r="B90" s="311" t="str">
        <f t="shared" si="1"/>
        <v>13/02/2019</v>
      </c>
      <c r="C90" s="284" t="s">
        <v>254</v>
      </c>
      <c r="D90" s="331" t="s">
        <v>255</v>
      </c>
      <c r="E90" s="284">
        <v>60</v>
      </c>
      <c r="F90" s="284">
        <v>10</v>
      </c>
      <c r="G90" s="284">
        <v>11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06138150</v>
      </c>
      <c r="B91" s="311" t="str">
        <f t="shared" si="1"/>
        <v>13/02/2019</v>
      </c>
      <c r="C91" s="284" t="s">
        <v>256</v>
      </c>
      <c r="D91" s="331" t="s">
        <v>257</v>
      </c>
      <c r="E91" s="284">
        <v>90</v>
      </c>
      <c r="F91" s="284">
        <v>4</v>
      </c>
      <c r="G91" s="284">
        <v>14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06138150</v>
      </c>
      <c r="B92" s="311" t="str">
        <f t="shared" si="1"/>
        <v>13/02/2019</v>
      </c>
      <c r="C92" s="284" t="s">
        <v>258</v>
      </c>
      <c r="D92" s="331" t="s">
        <v>259</v>
      </c>
      <c r="E92" s="284">
        <v>3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06138150</v>
      </c>
      <c r="B93" s="311" t="str">
        <f t="shared" si="1"/>
        <v>13/02/2019</v>
      </c>
      <c r="C93" s="284" t="s">
        <v>260</v>
      </c>
      <c r="D93" s="331" t="s">
        <v>261</v>
      </c>
      <c r="E93" s="284"/>
      <c r="F93" s="284">
        <v>4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06138150</v>
      </c>
      <c r="B94" s="311" t="str">
        <f t="shared" si="1"/>
        <v>13/02/2019</v>
      </c>
      <c r="C94" s="284" t="s">
        <v>262</v>
      </c>
      <c r="D94" s="331" t="s">
        <v>263</v>
      </c>
      <c r="E94" s="284">
        <v>6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06138150</v>
      </c>
      <c r="B95" s="311" t="str">
        <f t="shared" si="1"/>
        <v>13/02/2019</v>
      </c>
      <c r="C95" s="284"/>
      <c r="D95" s="331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06138150</v>
      </c>
      <c r="B96" s="311" t="str">
        <f t="shared" si="1"/>
        <v>13/02/2019</v>
      </c>
      <c r="C96" s="284"/>
      <c r="D96" s="331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06138150</v>
      </c>
      <c r="B97" s="311" t="str">
        <f t="shared" si="1"/>
        <v>13/02/2019</v>
      </c>
      <c r="C97" s="284"/>
      <c r="D97" s="331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06138150</v>
      </c>
      <c r="B98" s="311" t="str">
        <f t="shared" si="1"/>
        <v>13/02/2019</v>
      </c>
      <c r="C98" s="284"/>
      <c r="D98" s="331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06138150</v>
      </c>
      <c r="B99" s="311" t="str">
        <f t="shared" si="1"/>
        <v>13/02/2019</v>
      </c>
      <c r="C99" s="284"/>
      <c r="D99" s="331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06138150</v>
      </c>
      <c r="B100" s="311" t="str">
        <f t="shared" si="1"/>
        <v>13/02/2019</v>
      </c>
      <c r="C100" s="284"/>
      <c r="D100" s="331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06138150</v>
      </c>
      <c r="B101" s="311" t="str">
        <f t="shared" si="1"/>
        <v>13/02/2019</v>
      </c>
      <c r="C101" s="284"/>
      <c r="D101" s="331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06138150</v>
      </c>
      <c r="B102" s="311" t="str">
        <f t="shared" si="1"/>
        <v>13/02/2019</v>
      </c>
      <c r="C102" s="284"/>
      <c r="D102" s="331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06138150</v>
      </c>
      <c r="B103" s="311" t="str">
        <f t="shared" si="1"/>
        <v>13/02/2019</v>
      </c>
      <c r="C103" s="284"/>
      <c r="D103" s="331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06138150</v>
      </c>
      <c r="B104" s="311" t="str">
        <f t="shared" si="1"/>
        <v>13/02/2019</v>
      </c>
      <c r="C104" s="284"/>
      <c r="D104" s="331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06138150</v>
      </c>
      <c r="B105" s="311" t="str">
        <f t="shared" si="1"/>
        <v>13/02/2019</v>
      </c>
      <c r="C105" s="284"/>
      <c r="D105" s="331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06138150</v>
      </c>
      <c r="B106" s="311" t="str">
        <f t="shared" si="1"/>
        <v>13/02/2019</v>
      </c>
      <c r="C106" s="284"/>
      <c r="D106" s="331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06138150</v>
      </c>
      <c r="B107" s="311" t="str">
        <f t="shared" si="1"/>
        <v>13/02/2019</v>
      </c>
      <c r="C107" s="284"/>
      <c r="D107" s="331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06138150</v>
      </c>
      <c r="B108" s="311" t="str">
        <f t="shared" si="1"/>
        <v>13/02/2019</v>
      </c>
      <c r="C108" s="284"/>
      <c r="D108" s="331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06138150</v>
      </c>
      <c r="B109" s="311" t="str">
        <f t="shared" si="1"/>
        <v>13/02/2019</v>
      </c>
      <c r="C109" s="284"/>
      <c r="D109" s="331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06138150</v>
      </c>
      <c r="B110" s="311" t="str">
        <f t="shared" si="1"/>
        <v>13/02/2019</v>
      </c>
      <c r="C110" s="284"/>
      <c r="D110" s="331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06138150</v>
      </c>
      <c r="B111" s="311" t="str">
        <f t="shared" si="1"/>
        <v>13/02/2019</v>
      </c>
      <c r="C111" s="284"/>
      <c r="D111" s="331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06138150</v>
      </c>
      <c r="B112" s="311" t="str">
        <f t="shared" si="1"/>
        <v>13/02/2019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06138150</v>
      </c>
      <c r="B113" s="311" t="str">
        <f t="shared" si="1"/>
        <v>13/02/2019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06138150</v>
      </c>
      <c r="B114" s="311" t="str">
        <f t="shared" si="1"/>
        <v>13/02/2019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06138150</v>
      </c>
      <c r="B115" s="311" t="str">
        <f t="shared" si="1"/>
        <v>13/02/2019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06138150</v>
      </c>
      <c r="B116" s="311" t="str">
        <f t="shared" si="1"/>
        <v>13/02/2019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06138150</v>
      </c>
      <c r="B117" s="311" t="str">
        <f t="shared" si="1"/>
        <v>13/02/2019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06138150</v>
      </c>
      <c r="B118" s="311" t="str">
        <f t="shared" si="1"/>
        <v>13/02/2019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06138150</v>
      </c>
      <c r="B119" s="311" t="str">
        <f t="shared" si="1"/>
        <v>13/02/2019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06138150</v>
      </c>
      <c r="B120" s="311" t="str">
        <f t="shared" si="1"/>
        <v>13/02/2019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06138150</v>
      </c>
      <c r="B121" s="311" t="str">
        <f t="shared" si="1"/>
        <v>13/02/2019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06138150</v>
      </c>
      <c r="B122" s="311" t="str">
        <f t="shared" si="2"/>
        <v>13/02/2019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06138150</v>
      </c>
      <c r="B123" s="311" t="str">
        <f t="shared" si="2"/>
        <v>13/02/2019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06138150</v>
      </c>
      <c r="B124" s="311" t="str">
        <f t="shared" si="2"/>
        <v>13/02/2019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06138150</v>
      </c>
      <c r="B125" s="311" t="str">
        <f t="shared" si="2"/>
        <v>13/02/2019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06138150</v>
      </c>
      <c r="B126" s="311" t="str">
        <f t="shared" si="2"/>
        <v>13/02/2019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06138150</v>
      </c>
      <c r="B127" s="311" t="str">
        <f t="shared" si="2"/>
        <v>13/02/2019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06138150</v>
      </c>
      <c r="B128" s="311" t="str">
        <f t="shared" si="2"/>
        <v>13/02/2019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06138150</v>
      </c>
      <c r="B129" s="311" t="str">
        <f t="shared" si="2"/>
        <v>13/02/2019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06138150</v>
      </c>
      <c r="B130" s="311" t="str">
        <f t="shared" si="2"/>
        <v>13/02/2019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06138150</v>
      </c>
      <c r="B131" s="311" t="str">
        <f t="shared" si="2"/>
        <v>13/02/2019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06138150</v>
      </c>
      <c r="B132" s="311" t="str">
        <f t="shared" si="2"/>
        <v>13/02/2019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06138150</v>
      </c>
      <c r="B133" s="311" t="str">
        <f t="shared" si="2"/>
        <v>13/02/2019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06138150</v>
      </c>
      <c r="B134" s="311" t="str">
        <f t="shared" si="2"/>
        <v>13/02/2019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06138150</v>
      </c>
      <c r="B135" s="311" t="str">
        <f t="shared" si="2"/>
        <v>13/02/2019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06138150</v>
      </c>
      <c r="B136" s="311" t="str">
        <f t="shared" si="2"/>
        <v>13/02/2019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06138150</v>
      </c>
      <c r="B137" s="311" t="str">
        <f t="shared" si="2"/>
        <v>13/02/2019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06138150</v>
      </c>
      <c r="B138" s="311" t="str">
        <f t="shared" si="2"/>
        <v>13/02/2019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06138150</v>
      </c>
      <c r="B139" s="311" t="str">
        <f t="shared" si="2"/>
        <v>13/02/2019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06138150</v>
      </c>
      <c r="B140" s="311" t="str">
        <f t="shared" si="2"/>
        <v>13/02/2019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06138150</v>
      </c>
      <c r="B141" s="311" t="str">
        <f t="shared" si="2"/>
        <v>13/02/2019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06138150</v>
      </c>
      <c r="B142" s="311" t="str">
        <f t="shared" si="2"/>
        <v>13/02/2019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06138150</v>
      </c>
      <c r="B143" s="311" t="str">
        <f t="shared" si="2"/>
        <v>13/02/2019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06138150</v>
      </c>
      <c r="B144" s="311" t="str">
        <f t="shared" si="2"/>
        <v>13/02/2019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06138150</v>
      </c>
      <c r="B145" s="311" t="str">
        <f t="shared" si="2"/>
        <v>13/02/2019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06138150</v>
      </c>
      <c r="B146" s="311" t="str">
        <f t="shared" si="2"/>
        <v>13/02/2019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06138150</v>
      </c>
      <c r="B147" s="311" t="str">
        <f t="shared" si="2"/>
        <v>13/02/2019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06138150</v>
      </c>
      <c r="B148" s="311" t="str">
        <f t="shared" si="2"/>
        <v>13/02/2019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06138150</v>
      </c>
      <c r="B149" s="311" t="str">
        <f t="shared" si="2"/>
        <v>13/02/2019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06138150</v>
      </c>
      <c r="B150" s="311" t="str">
        <f t="shared" si="2"/>
        <v>13/02/2019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06138150</v>
      </c>
      <c r="B151" s="311" t="str">
        <f t="shared" si="2"/>
        <v>13/02/2019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06138150</v>
      </c>
      <c r="B152" s="311" t="str">
        <f t="shared" si="2"/>
        <v>13/02/2019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06138150</v>
      </c>
      <c r="B153" s="311" t="str">
        <f t="shared" si="2"/>
        <v>13/02/2019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06138150</v>
      </c>
      <c r="B154" s="311" t="str">
        <f t="shared" si="3"/>
        <v>13/02/2019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06138150</v>
      </c>
      <c r="B155" s="311" t="str">
        <f t="shared" si="3"/>
        <v>13/02/2019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06138150</v>
      </c>
      <c r="B156" s="311" t="str">
        <f t="shared" si="3"/>
        <v>13/02/2019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06138150</v>
      </c>
      <c r="B157" s="311" t="str">
        <f t="shared" si="3"/>
        <v>13/02/2019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06138150</v>
      </c>
      <c r="B158" s="311" t="str">
        <f t="shared" si="3"/>
        <v>13/02/2019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06138150</v>
      </c>
      <c r="B159" s="311" t="str">
        <f t="shared" si="3"/>
        <v>13/02/2019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06138150</v>
      </c>
      <c r="B160" s="311" t="str">
        <f t="shared" si="3"/>
        <v>13/02/2019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06138150</v>
      </c>
      <c r="B161" s="311" t="str">
        <f t="shared" si="3"/>
        <v>13/02/2019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06138150</v>
      </c>
      <c r="B162" s="311" t="str">
        <f t="shared" si="3"/>
        <v>13/02/2019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06138150</v>
      </c>
      <c r="B163" s="311" t="str">
        <f t="shared" si="3"/>
        <v>13/02/2019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06138150</v>
      </c>
      <c r="B164" s="311" t="str">
        <f t="shared" si="3"/>
        <v>13/02/2019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06138150</v>
      </c>
      <c r="B165" s="311" t="str">
        <f t="shared" si="3"/>
        <v>13/02/2019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06138150</v>
      </c>
      <c r="B166" s="311" t="str">
        <f t="shared" si="3"/>
        <v>13/02/2019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06138150</v>
      </c>
      <c r="B167" s="311" t="str">
        <f t="shared" si="3"/>
        <v>13/02/2019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06138150</v>
      </c>
      <c r="B168" s="311" t="str">
        <f t="shared" si="3"/>
        <v>13/02/2019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06138150</v>
      </c>
      <c r="B169" s="311" t="str">
        <f t="shared" si="3"/>
        <v>13/02/2019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06138150</v>
      </c>
      <c r="B170" s="311" t="str">
        <f t="shared" si="3"/>
        <v>13/02/2019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06138150</v>
      </c>
      <c r="B171" s="311" t="str">
        <f t="shared" si="3"/>
        <v>13/02/2019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06138150</v>
      </c>
      <c r="B172" s="311" t="str">
        <f t="shared" si="3"/>
        <v>13/02/2019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06138150</v>
      </c>
      <c r="B173" s="311" t="str">
        <f t="shared" si="3"/>
        <v>13/02/2019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06138150</v>
      </c>
      <c r="B174" s="311" t="str">
        <f t="shared" si="3"/>
        <v>13/02/2019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06138150</v>
      </c>
      <c r="B175" s="311" t="str">
        <f t="shared" si="3"/>
        <v>13/02/2019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06138150</v>
      </c>
      <c r="B176" s="311" t="str">
        <f t="shared" si="3"/>
        <v>13/02/2019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06138150</v>
      </c>
      <c r="B177" s="311" t="str">
        <f t="shared" si="3"/>
        <v>13/02/2019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06138150</v>
      </c>
      <c r="B178" s="311" t="str">
        <f t="shared" si="3"/>
        <v>13/02/2019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06138150</v>
      </c>
      <c r="B179" s="311" t="str">
        <f t="shared" si="3"/>
        <v>13/02/2019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06138150</v>
      </c>
      <c r="B180" s="311" t="str">
        <f t="shared" si="3"/>
        <v>13/02/2019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06138150</v>
      </c>
      <c r="B181" s="311" t="str">
        <f t="shared" si="3"/>
        <v>13/02/2019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06138150</v>
      </c>
      <c r="B182" s="311" t="str">
        <f t="shared" si="3"/>
        <v>13/02/2019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06138150</v>
      </c>
      <c r="B183" s="311" t="str">
        <f t="shared" si="3"/>
        <v>13/02/2019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06138150</v>
      </c>
      <c r="B184" s="311" t="str">
        <f t="shared" si="3"/>
        <v>13/02/2019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06138150</v>
      </c>
      <c r="B185" s="311" t="str">
        <f t="shared" si="3"/>
        <v>13/02/2019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06138150</v>
      </c>
      <c r="B186" s="311" t="str">
        <f t="shared" si="4"/>
        <v>13/02/2019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06138150</v>
      </c>
      <c r="B187" s="311" t="str">
        <f t="shared" si="4"/>
        <v>13/02/2019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06138150</v>
      </c>
      <c r="B188" s="311" t="str">
        <f t="shared" si="4"/>
        <v>13/02/2019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06138150</v>
      </c>
      <c r="B189" s="311" t="str">
        <f t="shared" si="4"/>
        <v>13/02/2019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06138150</v>
      </c>
      <c r="B190" s="311" t="str">
        <f t="shared" si="4"/>
        <v>13/02/2019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06138150</v>
      </c>
      <c r="B191" s="311" t="str">
        <f t="shared" si="4"/>
        <v>13/02/2019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06138150</v>
      </c>
      <c r="B192" s="311" t="str">
        <f t="shared" si="4"/>
        <v>13/02/2019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06138150</v>
      </c>
      <c r="B193" s="311" t="str">
        <f t="shared" si="4"/>
        <v>13/02/2019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06138150</v>
      </c>
      <c r="B194" s="311" t="str">
        <f t="shared" si="4"/>
        <v>13/02/2019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06138150</v>
      </c>
      <c r="B195" s="311" t="str">
        <f t="shared" si="4"/>
        <v>13/02/2019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06138150</v>
      </c>
      <c r="B196" s="311" t="str">
        <f t="shared" si="4"/>
        <v>13/02/2019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06138150</v>
      </c>
      <c r="B197" s="311" t="str">
        <f t="shared" si="4"/>
        <v>13/02/2019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06138150</v>
      </c>
      <c r="B198" s="311" t="str">
        <f t="shared" si="4"/>
        <v>13/02/2019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06138150</v>
      </c>
      <c r="B199" s="311" t="str">
        <f t="shared" si="4"/>
        <v>13/02/2019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06138150</v>
      </c>
      <c r="B200" s="311" t="str">
        <f t="shared" si="4"/>
        <v>13/02/2019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06138150</v>
      </c>
      <c r="B201" s="311" t="str">
        <f t="shared" si="4"/>
        <v>13/02/2019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06138150</v>
      </c>
      <c r="B202" s="311" t="str">
        <f t="shared" si="4"/>
        <v>13/02/2019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06138150</v>
      </c>
      <c r="B203" s="311" t="str">
        <f t="shared" si="4"/>
        <v>13/02/2019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06138150</v>
      </c>
      <c r="B204" s="311" t="str">
        <f t="shared" si="4"/>
        <v>13/02/2019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06138150</v>
      </c>
      <c r="B205" s="311" t="str">
        <f t="shared" si="4"/>
        <v>13/02/2019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06138150</v>
      </c>
      <c r="B206" s="311" t="str">
        <f t="shared" si="4"/>
        <v>13/02/2019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06138150</v>
      </c>
      <c r="B207" s="311" t="str">
        <f t="shared" si="4"/>
        <v>13/02/2019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06138150</v>
      </c>
      <c r="B208" s="311" t="str">
        <f t="shared" si="4"/>
        <v>13/02/2019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06138150</v>
      </c>
      <c r="B209" s="311" t="str">
        <f t="shared" si="4"/>
        <v>13/02/2019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06138150</v>
      </c>
      <c r="B210" s="311" t="str">
        <f t="shared" si="4"/>
        <v>13/02/2019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06138150</v>
      </c>
      <c r="B211" s="311" t="str">
        <f t="shared" si="4"/>
        <v>13/02/2019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06138150</v>
      </c>
      <c r="B212" s="311" t="str">
        <f t="shared" si="4"/>
        <v>13/02/2019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06138150</v>
      </c>
      <c r="B213" s="311" t="str">
        <f t="shared" si="4"/>
        <v>13/02/2019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06138150</v>
      </c>
      <c r="B214" s="311" t="str">
        <f t="shared" si="4"/>
        <v>13/02/2019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06138150</v>
      </c>
      <c r="B215" s="311" t="str">
        <f t="shared" si="4"/>
        <v>13/02/2019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06138150</v>
      </c>
      <c r="B216" s="311" t="str">
        <f t="shared" si="4"/>
        <v>13/02/2019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06138150</v>
      </c>
      <c r="B217" s="311" t="str">
        <f t="shared" si="4"/>
        <v>13/02/2019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06138150</v>
      </c>
      <c r="B218" s="311" t="str">
        <f t="shared" si="5"/>
        <v>13/02/2019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06138150</v>
      </c>
      <c r="B219" s="311" t="str">
        <f t="shared" si="5"/>
        <v>13/02/2019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06138150</v>
      </c>
      <c r="B220" s="311" t="str">
        <f t="shared" si="5"/>
        <v>13/02/2019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06138150</v>
      </c>
      <c r="B221" s="311" t="str">
        <f t="shared" si="5"/>
        <v>13/02/2019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06138150</v>
      </c>
      <c r="B222" s="311" t="str">
        <f t="shared" si="5"/>
        <v>13/02/2019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06138150</v>
      </c>
      <c r="B223" s="311" t="str">
        <f t="shared" si="5"/>
        <v>13/02/2019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06138150</v>
      </c>
      <c r="B224" s="311" t="str">
        <f t="shared" si="5"/>
        <v>13/02/2019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06138150</v>
      </c>
      <c r="B225" s="311" t="str">
        <f t="shared" si="5"/>
        <v>13/02/2019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06138150</v>
      </c>
      <c r="B226" s="311" t="str">
        <f t="shared" si="5"/>
        <v>13/02/2019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06138150</v>
      </c>
      <c r="B227" s="311" t="str">
        <f t="shared" si="5"/>
        <v>13/02/2019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06138150</v>
      </c>
      <c r="B228" s="311" t="str">
        <f t="shared" si="5"/>
        <v>13/02/2019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06138150</v>
      </c>
      <c r="B229" s="311" t="str">
        <f t="shared" si="5"/>
        <v>13/02/2019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06138150</v>
      </c>
      <c r="B230" s="311" t="str">
        <f t="shared" si="5"/>
        <v>13/02/2019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06138150</v>
      </c>
      <c r="B231" s="311" t="str">
        <f t="shared" si="5"/>
        <v>13/02/2019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06138150</v>
      </c>
      <c r="B232" s="311" t="str">
        <f t="shared" si="5"/>
        <v>13/02/2019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06138150</v>
      </c>
      <c r="B233" s="311" t="str">
        <f t="shared" si="5"/>
        <v>13/02/2019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06138150</v>
      </c>
      <c r="B234" s="311" t="str">
        <f t="shared" si="5"/>
        <v>13/02/2019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06138150</v>
      </c>
      <c r="B235" s="311" t="str">
        <f t="shared" si="5"/>
        <v>13/02/2019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06138150</v>
      </c>
      <c r="B236" s="311" t="str">
        <f t="shared" si="5"/>
        <v>13/02/2019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06138150</v>
      </c>
      <c r="B237" s="311" t="str">
        <f t="shared" si="5"/>
        <v>13/02/2019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06138150</v>
      </c>
      <c r="B238" s="311" t="str">
        <f t="shared" si="5"/>
        <v>13/02/2019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06138150</v>
      </c>
      <c r="B239" s="311" t="str">
        <f t="shared" si="5"/>
        <v>13/02/2019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06138150</v>
      </c>
      <c r="B240" s="311" t="str">
        <f t="shared" si="5"/>
        <v>13/02/2019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06138150</v>
      </c>
      <c r="B241" s="311" t="str">
        <f t="shared" si="5"/>
        <v>13/02/2019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06138150</v>
      </c>
      <c r="B242" s="311" t="str">
        <f t="shared" si="5"/>
        <v>13/02/2019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06138150</v>
      </c>
      <c r="B243" s="311" t="str">
        <f t="shared" si="5"/>
        <v>13/02/2019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46BD293A-7695-42C3-9CF8-CE6A6B15FDCF}">
      <formula1>$T$2:$T$3</formula1>
    </dataValidation>
    <dataValidation type="list" allowBlank="1" showErrorMessage="1" errorTitle="Bocal de regroupement" sqref="F78" xr:uid="{E5ADF44A-5964-4812-A4A3-DD33AA42E34E}">
      <formula1>#REF!</formula1>
    </dataValidation>
    <dataValidation type="list" allowBlank="1" showErrorMessage="1" errorTitle="Abondance végétation de 0 à 5" sqref="K78" xr:uid="{5116D699-8B99-4C02-9140-804D9D763D4A}">
      <formula1>#REF!</formula1>
    </dataValidation>
    <dataValidation type="list" allowBlank="1" showErrorMessage="1" errorTitle="Intensité du comatage de 0 à 5" sqref="H78" xr:uid="{39EC7A05-E71F-4162-B0E2-F9C23CAB453F}">
      <formula1>#REF!</formula1>
    </dataValidation>
    <dataValidation type="list" allowBlank="1" showErrorMessage="1" errorTitle="Codage SANDRE svp" sqref="E78" xr:uid="{3952AF31-912A-4A68-83A8-06E35D8C190E}">
      <formula1>#REF!</formula1>
    </dataValidation>
    <dataValidation type="list" allowBlank="1" showInputMessage="1" showErrorMessage="1" sqref="D78 IV67:IV78" xr:uid="{13200305-ED85-434A-9A8D-71D8907B0FAE}">
      <formula1>#REF!</formula1>
    </dataValidation>
    <dataValidation type="list" allowBlank="1" errorTitle="Codage SANDRE svp" sqref="E66:E77" xr:uid="{86A4D3F2-5F30-4227-BAAF-EE5A731CA43A}">
      <formula1>"N1, N3, N5 , N6"</formula1>
    </dataValidation>
    <dataValidation type="list" allowBlank="1" showInputMessage="1" sqref="D67:D77" xr:uid="{1AFFDAC0-BC6B-4BE7-A1F1-3B5177C4A115}">
      <formula1>"S1, S2, S3, S9, S10, S11, S18, S24, S25, S28, S29, S30"</formula1>
    </dataValidation>
    <dataValidation allowBlank="1" showErrorMessage="1" errorTitle="Altitude en mètres" sqref="K23:N23" xr:uid="{0DE0E881-63BD-490F-A9F8-03268D02A8F2}"/>
    <dataValidation type="list" allowBlank="1" errorTitle="Bocal de regroupement" sqref="F66:F77" xr:uid="{36F94548-0200-47F4-8A07-28FA85E8CE43}">
      <formula1>"PhA , PhB, PhC"</formula1>
    </dataValidation>
    <dataValidation type="list" allowBlank="1" errorTitle="Intensité du comatage de 0 à 5" sqref="H66:H77" xr:uid="{E27C6822-EFBC-4EE7-8357-46FE059482AD}">
      <formula1>"0, 1, 2, 3, 4, 5"</formula1>
    </dataValidation>
    <dataValidation type="list" allowBlank="1" errorTitle="Stabilité ou non du substrat" sqref="I66:I77" xr:uid="{8AA94869-9281-46D4-80DE-A5D47E088EB6}">
      <formula1>"stable , moyennement stable , instable"</formula1>
    </dataValidation>
    <dataValidation type="list" allowBlank="1" errorTitle="Abondance végétation de 0 à 5" sqref="K66:K77" xr:uid="{9CA2897B-1D50-4CC4-B30D-2ABDFF068955}">
      <formula1>"0, 1, 2, 3, 4, 5"</formula1>
    </dataValidation>
    <dataValidation type="list" allowBlank="1" errorTitle="Choisir une des 4 catégories" error="Vous devez indiquer une des 4 catégories de la liste déroulante" sqref="I39:I50" xr:uid="{2AB484D2-A7D9-4B10-8E64-33D83B4C91A7}">
      <formula1>"D, M, MNR, P"</formula1>
    </dataValidation>
    <dataValidation type="list" allowBlank="1" sqref="D66" xr:uid="{F4D05701-C89D-4E15-8257-1F81DF31CB8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27E7639-0B5A-4B32-B578-CB65DA7436D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4D5AFBA-145E-46EE-A86F-40164FD1553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B33733B-69A6-44CC-8EE9-E6501E04C2D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BB33CF08-CA73-46D8-9CB4-DCFDD92FC324}">
      <formula1>1</formula1>
      <formula2>3</formula2>
    </dataValidation>
    <dataValidation allowBlank="1" showErrorMessage="1" promptTitle="ATTENTION" prompt="en Lambert II étendu" sqref="G23 E27:E28" xr:uid="{11E3967E-8984-41E3-8DD6-12D6E00D88E4}"/>
    <dataValidation type="textLength" allowBlank="1" showInputMessage="1" showErrorMessage="1" sqref="A41:E41 IS42:IV42" xr:uid="{AC9431EE-5622-4DB7-B64B-FA90D02615A3}">
      <formula1>0</formula1>
      <formula2>50</formula2>
    </dataValidation>
    <dataValidation type="whole" allowBlank="1" showErrorMessage="1" errorTitle="Altitude en mètres" sqref="I23:I28" xr:uid="{58C43691-4A26-40AE-B0B2-5C58D7A1A885}">
      <formula1>0</formula1>
      <formula2>4000</formula2>
    </dataValidation>
    <dataValidation type="decimal" allowBlank="1" showErrorMessage="1" errorTitle="Recouvrement en % de 0 à 100" sqref="H39:H50" xr:uid="{70FAA84B-9EF4-4E26-9229-60F221742937}">
      <formula1>0</formula1>
      <formula2>100</formula2>
    </dataValidation>
    <dataValidation type="textLength" operator="equal" allowBlank="1" showErrorMessage="1" errorTitle="Code INSEE selon le type 00000" sqref="F23" xr:uid="{505A641F-BDEB-4446-BFC5-163EABAF2C1B}">
      <formula1>5</formula1>
      <formula2>0</formula2>
    </dataValidation>
    <dataValidation type="date" allowBlank="1" showErrorMessage="1" errorTitle="Date du prélèvement (jj/mm/aaaa)" sqref="IV40" xr:uid="{BFCE2C1A-ACDE-41CE-B0F0-2A54EBE569C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2019-09-25T08:18:58Z</dcterms:created>
  <dcterms:modified xsi:type="dcterms:W3CDTF">2019-09-25T08:19:00Z</dcterms:modified>
</cp:coreProperties>
</file>